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a de relevo" sheetId="1" state="visible" r:id="rId1"/>
    <sheet xmlns:r="http://schemas.openxmlformats.org/officeDocument/2006/relationships" name="Reporte de novedades" sheetId="2" state="visible" r:id="rId2"/>
    <sheet xmlns:r="http://schemas.openxmlformats.org/officeDocument/2006/relationships" name="Ejemplo acta" sheetId="3" state="visible" r:id="rId3"/>
    <sheet xmlns:r="http://schemas.openxmlformats.org/officeDocument/2006/relationships" name="Ejemplo novedades" sheetId="4" state="visible" r:id="rId4"/>
    <sheet xmlns:r="http://schemas.openxmlformats.org/officeDocument/2006/relationships" name="Tipos de novedad" sheetId="5" state="visible" r:id="rId5"/>
  </sheets>
  <definedNames>
    <definedName name="_xlnm.Print_Area" localSheetId="0">'Acta de relevo'!$A$1:$F$55</definedName>
    <definedName name="_xlnm.Print_Titles" localSheetId="1">'Reporte de novedades'!$7:$7</definedName>
    <definedName name="_xlnm.Print_Area" localSheetId="1">'Reporte de novedades'!$A$1:$O$59</definedName>
    <definedName name="_xlnm.Print_Area" localSheetId="2">'Ejemplo acta'!$A$1:$F$55</definedName>
    <definedName name="_xlnm.Print_Titles" localSheetId="3">'Ejemplo novedades'!$7:$7</definedName>
    <definedName name="_xlnm.Print_Area" localSheetId="3">'Ejemplo novedades'!$A$1:$O$59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D0E14"/>
      <sz val="16"/>
    </font>
    <font>
      <name val="Arial"/>
      <color rgb="00555566"/>
      <sz val="10"/>
    </font>
    <font>
      <name val="Arial"/>
      <b val="1"/>
      <sz val="10"/>
    </font>
    <font>
      <name val="Arial"/>
      <sz val="10"/>
    </font>
    <font>
      <name val="Arial"/>
      <b val="1"/>
      <color rgb="000D0E14"/>
      <sz val="11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3F0FF"/>
      </patternFill>
    </fill>
    <fill>
      <patternFill patternType="solid">
        <fgColor rgb="000D0E14"/>
      </patternFill>
    </fill>
    <fill>
      <patternFill patternType="solid">
        <fgColor rgb="00F5F5F7"/>
      </patternFill>
    </fill>
  </fills>
  <borders count="6">
    <border>
      <left/>
      <right/>
      <top/>
      <bottom/>
      <diagonal/>
    </border>
    <border>
      <left style="thin">
        <color rgb="00D9D9E0"/>
      </left>
      <right style="thin">
        <color rgb="00D9D9E0"/>
      </right>
      <top style="thin">
        <color rgb="00D9D9E0"/>
      </top>
      <bottom style="thin">
        <color rgb="00D9D9E0"/>
      </bottom>
    </border>
    <border>
      <left/>
      <right/>
      <top style="thin">
        <color rgb="00D9D9E0"/>
      </top>
      <bottom/>
      <diagonal/>
    </border>
    <border>
      <left/>
      <right style="thin">
        <color rgb="00D9D9E0"/>
      </right>
      <top style="thin">
        <color rgb="00D9D9E0"/>
      </top>
      <bottom/>
      <diagonal/>
    </border>
    <border>
      <left/>
      <right/>
      <top style="thin">
        <color rgb="00D9D9E0"/>
      </top>
      <bottom style="thin">
        <color rgb="00D9D9E0"/>
      </bottom>
      <diagonal/>
    </border>
    <border>
      <left/>
      <right style="thin">
        <color rgb="00D9D9E0"/>
      </right>
      <top style="thin">
        <color rgb="00D9D9E0"/>
      </top>
      <bottom style="thin">
        <color rgb="00D9D9E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5" fillId="0" borderId="0" pivotButton="0" quotePrefix="0" xfId="0"/>
    <xf numFmtId="0" fontId="6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5" customWidth="1" min="5" max="5"/>
    <col width="48" customWidth="1" min="6" max="6"/>
  </cols>
  <sheetData>
    <row r="1" ht="26" customHeight="1">
      <c r="A1" s="1" t="inlineStr">
        <is>
          <t>Acta de relevo de turno</t>
        </is>
      </c>
    </row>
    <row r="2" ht="30" customHeight="1">
      <c r="A2" s="2" t="inlineStr">
        <is>
          <t>Se llena entre los dos guardas al menos 15 minutos antes del turno (protocolo residencial de la Supervigilancia): recorrido, conteo de elementos, pendientes y firmas.</t>
        </is>
      </c>
    </row>
    <row r="4" ht="22" customHeight="1">
      <c r="A4" s="3" t="inlineStr">
        <is>
          <t>Puesto / sede</t>
        </is>
      </c>
      <c r="B4" s="4" t="n"/>
      <c r="C4" s="5" t="n"/>
      <c r="D4" s="6" t="n"/>
      <c r="E4" s="3" t="inlineStr">
        <is>
          <t>Fecha</t>
        </is>
      </c>
      <c r="F4" s="4" t="n"/>
    </row>
    <row r="5" ht="22" customHeight="1">
      <c r="A5" s="3" t="inlineStr">
        <is>
          <t>Hora del relevo</t>
        </is>
      </c>
      <c r="B5" s="4" t="n"/>
      <c r="C5" s="5" t="n"/>
      <c r="D5" s="6" t="n"/>
      <c r="E5" s="3" t="inlineStr">
        <is>
          <t>Turno que recibe</t>
        </is>
      </c>
      <c r="F5" s="4" t="n"/>
    </row>
    <row r="6" ht="22" customHeight="1">
      <c r="A6" s="3" t="inlineStr">
        <is>
          <t>Guarda que entrega</t>
        </is>
      </c>
      <c r="B6" s="4" t="n"/>
      <c r="C6" s="5" t="n"/>
      <c r="D6" s="6" t="n"/>
      <c r="E6" s="3" t="inlineStr">
        <is>
          <t>Guarda que recibe</t>
        </is>
      </c>
      <c r="F6" s="4" t="n"/>
    </row>
    <row r="7" ht="22" customHeight="1">
      <c r="A7" s="3" t="inlineStr">
        <is>
          <t>Supervisor</t>
        </is>
      </c>
      <c r="B7" s="4" t="n"/>
      <c r="C7" s="5" t="n"/>
      <c r="D7" s="6" t="n"/>
      <c r="E7" s="3" t="inlineStr">
        <is>
          <t>Relevo a tiempo</t>
        </is>
      </c>
      <c r="F7" s="4" t="n"/>
    </row>
    <row r="9" ht="20" customHeight="1">
      <c r="A9" s="7" t="inlineStr">
        <is>
          <t>1. Elementos del puesto</t>
        </is>
      </c>
    </row>
    <row r="10" ht="30" customHeight="1">
      <c r="A10" s="8" t="inlineStr">
        <is>
          <t>Elemento</t>
        </is>
      </c>
      <c r="B10" s="8" t="inlineStr">
        <is>
          <t>Asignado</t>
        </is>
      </c>
      <c r="C10" s="8" t="inlineStr">
        <is>
          <t>Recibido</t>
        </is>
      </c>
      <c r="D10" s="8" t="inlineStr">
        <is>
          <t>Diferencia</t>
        </is>
      </c>
      <c r="E10" s="8" t="inlineStr">
        <is>
          <t>Estado</t>
        </is>
      </c>
      <c r="F10" s="8" t="inlineStr">
        <is>
          <t>Observación</t>
        </is>
      </c>
    </row>
    <row r="11" ht="20" customHeight="1">
      <c r="A11" s="9" t="inlineStr">
        <is>
          <t>Libro de minuta o celular de la minuta virtual</t>
        </is>
      </c>
      <c r="B11" s="4" t="n"/>
      <c r="C11" s="4" t="n"/>
      <c r="D11" s="10">
        <f>IF(OR(B11="",C11=""),"",C11-B11)</f>
        <v/>
      </c>
      <c r="E11" s="4" t="n"/>
      <c r="F11" s="4" t="n"/>
    </row>
    <row r="12" ht="20" customHeight="1">
      <c r="A12" s="9" t="inlineStr">
        <is>
          <t>Radio o celular del puesto</t>
        </is>
      </c>
      <c r="B12" s="4" t="n"/>
      <c r="C12" s="4" t="n"/>
      <c r="D12" s="10">
        <f>IF(OR(B12="",C12=""),"",C12-B12)</f>
        <v/>
      </c>
      <c r="E12" s="4" t="n"/>
      <c r="F12" s="4" t="n"/>
    </row>
    <row r="13" ht="20" customHeight="1">
      <c r="A13" s="9" t="inlineStr">
        <is>
          <t>Linterna</t>
        </is>
      </c>
      <c r="B13" s="4" t="n"/>
      <c r="C13" s="4" t="n"/>
      <c r="D13" s="10">
        <f>IF(OR(B13="",C13=""),"",C13-B13)</f>
        <v/>
      </c>
      <c r="E13" s="4" t="n"/>
      <c r="F13" s="4" t="n"/>
    </row>
    <row r="14" ht="20" customHeight="1">
      <c r="A14" s="9" t="inlineStr">
        <is>
          <t>Botiquín de primeros auxilios</t>
        </is>
      </c>
      <c r="B14" s="4" t="n"/>
      <c r="C14" s="4" t="n"/>
      <c r="D14" s="10">
        <f>IF(OR(B14="",C14=""),"",C14-B14)</f>
        <v/>
      </c>
      <c r="E14" s="4" t="n"/>
      <c r="F14" s="4" t="n"/>
    </row>
    <row r="15" ht="20" customHeight="1">
      <c r="A15" s="9" t="inlineStr">
        <is>
          <t>Extintor</t>
        </is>
      </c>
      <c r="B15" s="4" t="n"/>
      <c r="C15" s="4" t="n"/>
      <c r="D15" s="10">
        <f>IF(OR(B15="",C15=""),"",C15-B15)</f>
        <v/>
      </c>
      <c r="E15" s="4" t="n"/>
      <c r="F15" s="4" t="n"/>
    </row>
    <row r="16" ht="20" customHeight="1">
      <c r="A16" s="9" t="inlineStr">
        <is>
          <t>Armamento y munición (si aplica)</t>
        </is>
      </c>
      <c r="B16" s="4" t="n"/>
      <c r="C16" s="4" t="n"/>
      <c r="D16" s="10">
        <f>IF(OR(B16="",C16=""),"",C16-B16)</f>
        <v/>
      </c>
      <c r="E16" s="4" t="n"/>
      <c r="F16" s="4" t="n"/>
    </row>
    <row r="17" ht="20" customHeight="1">
      <c r="A17" s="9" t="inlineStr">
        <is>
          <t>Carpeta de protocolo y consignas</t>
        </is>
      </c>
      <c r="B17" s="4" t="n"/>
      <c r="C17" s="4" t="n"/>
      <c r="D17" s="10">
        <f>IF(OR(B17="",C17=""),"",C17-B17)</f>
        <v/>
      </c>
      <c r="E17" s="4" t="n"/>
      <c r="F17" s="4" t="n"/>
    </row>
    <row r="18" ht="20" customHeight="1">
      <c r="A18" s="9" t="inlineStr">
        <is>
          <t>Listado de residentes</t>
        </is>
      </c>
      <c r="B18" s="4" t="n"/>
      <c r="C18" s="4" t="n"/>
      <c r="D18" s="10">
        <f>IF(OR(B18="",C18=""),"",C18-B18)</f>
        <v/>
      </c>
      <c r="E18" s="4" t="n"/>
      <c r="F18" s="4" t="n"/>
    </row>
    <row r="19" ht="20" customHeight="1">
      <c r="A19" s="9" t="inlineStr">
        <is>
          <t>Listado de vehículos</t>
        </is>
      </c>
      <c r="B19" s="4" t="n"/>
      <c r="C19" s="4" t="n"/>
      <c r="D19" s="10">
        <f>IF(OR(B19="",C19=""),"",C19-B19)</f>
        <v/>
      </c>
      <c r="E19" s="4" t="n"/>
      <c r="F19" s="4" t="n"/>
    </row>
    <row r="20" ht="20" customHeight="1">
      <c r="A20" s="9" t="inlineStr">
        <is>
          <t>Listado de teléfonos de emergencia</t>
        </is>
      </c>
      <c r="B20" s="4" t="n"/>
      <c r="C20" s="4" t="n"/>
      <c r="D20" s="10">
        <f>IF(OR(B20="",C20=""),"",C20-B20)</f>
        <v/>
      </c>
      <c r="E20" s="4" t="n"/>
      <c r="F20" s="4" t="n"/>
    </row>
    <row r="21" ht="20" customHeight="1">
      <c r="A21" s="9" t="inlineStr">
        <is>
          <t>Monitor y grabador de cámaras (si aplica)</t>
        </is>
      </c>
      <c r="B21" s="4" t="n"/>
      <c r="C21" s="4" t="n"/>
      <c r="D21" s="10">
        <f>IF(OR(B21="",C21=""),"",C21-B21)</f>
        <v/>
      </c>
      <c r="E21" s="4" t="n"/>
      <c r="F21" s="4" t="n"/>
    </row>
    <row r="22" ht="20" customHeight="1">
      <c r="A22" s="9" t="inlineStr">
        <is>
          <t>Llaveros de zonas comunes y cuartos técnicos</t>
        </is>
      </c>
      <c r="B22" s="4" t="n"/>
      <c r="C22" s="4" t="n"/>
      <c r="D22" s="10">
        <f>IF(OR(B22="",C22=""),"",C22-B22)</f>
        <v/>
      </c>
      <c r="E22" s="4" t="n"/>
      <c r="F22" s="4" t="n"/>
    </row>
    <row r="23" ht="20" customHeight="1">
      <c r="A23" s="9" t="inlineStr">
        <is>
          <t>Fichas de parqueadero de visitantes</t>
        </is>
      </c>
      <c r="B23" s="4" t="n"/>
      <c r="C23" s="4" t="n"/>
      <c r="D23" s="10">
        <f>IF(OR(B23="",C23=""),"",C23-B23)</f>
        <v/>
      </c>
      <c r="E23" s="4" t="n"/>
      <c r="F23" s="4" t="n"/>
    </row>
    <row r="24" ht="20" customHeight="1">
      <c r="A24" s="9" t="inlineStr">
        <is>
          <t>Planilla de correspondencia y paquetes</t>
        </is>
      </c>
      <c r="B24" s="4" t="n"/>
      <c r="C24" s="4" t="n"/>
      <c r="D24" s="10">
        <f>IF(OR(B24="",C24=""),"",C24-B24)</f>
        <v/>
      </c>
      <c r="E24" s="4" t="n"/>
      <c r="F24" s="4" t="n"/>
    </row>
    <row r="25" ht="20" customHeight="1">
      <c r="A25" s="4" t="n"/>
      <c r="B25" s="4" t="n"/>
      <c r="C25" s="4" t="n"/>
      <c r="D25" s="10">
        <f>IF(OR(B25="",C25=""),"",C25-B25)</f>
        <v/>
      </c>
      <c r="E25" s="4" t="n"/>
      <c r="F25" s="4" t="n"/>
    </row>
    <row r="26" ht="20" customHeight="1">
      <c r="A26" s="4" t="n"/>
      <c r="B26" s="4" t="n"/>
      <c r="C26" s="4" t="n"/>
      <c r="D26" s="10">
        <f>IF(OR(B26="",C26=""),"",C26-B26)</f>
        <v/>
      </c>
      <c r="E26" s="4" t="n"/>
      <c r="F26" s="4" t="n"/>
    </row>
    <row r="27" ht="30" customHeight="1">
      <c r="A27" s="3" t="inlineStr">
        <is>
          <t>Elementos con novedad o faltantes</t>
        </is>
      </c>
      <c r="B27" s="11">
        <f>COUNTIF(E11:E26,"Con novedad")+COUNTIF(E11:E26,"Falta")</f>
        <v/>
      </c>
      <c r="C27" s="3" t="inlineStr">
        <is>
          <t>Cantidades menores a lo asignado</t>
        </is>
      </c>
      <c r="E27" s="11">
        <f>COUNTIF(D11:D26,"&lt;0")</f>
        <v/>
      </c>
    </row>
    <row r="29" ht="20" customHeight="1">
      <c r="A29" s="7" t="inlineStr">
        <is>
          <t>2. Recorrido por las instalaciones</t>
        </is>
      </c>
    </row>
    <row r="30" ht="30" customHeight="1">
      <c r="A30" s="8" t="inlineStr">
        <is>
          <t>Área</t>
        </is>
      </c>
      <c r="B30" s="8" t="inlineStr">
        <is>
          <t>Revisado</t>
        </is>
      </c>
      <c r="C30" s="8" t="inlineStr">
        <is>
          <t>Observación</t>
        </is>
      </c>
      <c r="D30" s="5" t="n"/>
      <c r="E30" s="5" t="n"/>
      <c r="F30" s="6" t="n"/>
    </row>
    <row r="31" ht="20" customHeight="1">
      <c r="A31" s="9" t="inlineStr">
        <is>
          <t>Puertas peatonales y vehiculares</t>
        </is>
      </c>
      <c r="B31" s="4" t="n"/>
      <c r="C31" s="4" t="n"/>
      <c r="D31" s="5" t="n"/>
      <c r="E31" s="5" t="n"/>
      <c r="F31" s="6" t="n"/>
    </row>
    <row r="32" ht="20" customHeight="1">
      <c r="A32" s="9" t="inlineStr">
        <is>
          <t>Parqueaderos y vehículos</t>
        </is>
      </c>
      <c r="B32" s="4" t="n"/>
      <c r="C32" s="4" t="n"/>
      <c r="D32" s="5" t="n"/>
      <c r="E32" s="5" t="n"/>
      <c r="F32" s="6" t="n"/>
    </row>
    <row r="33" ht="20" customHeight="1">
      <c r="A33" s="9" t="inlineStr">
        <is>
          <t>Depósitos</t>
        </is>
      </c>
      <c r="B33" s="4" t="n"/>
      <c r="C33" s="4" t="n"/>
      <c r="D33" s="5" t="n"/>
      <c r="E33" s="5" t="n"/>
      <c r="F33" s="6" t="n"/>
    </row>
    <row r="34" ht="20" customHeight="1">
      <c r="A34" s="9" t="inlineStr">
        <is>
          <t>Áreas comunes</t>
        </is>
      </c>
      <c r="B34" s="4" t="n"/>
      <c r="C34" s="4" t="n"/>
      <c r="D34" s="5" t="n"/>
      <c r="E34" s="5" t="n"/>
      <c r="F34" s="6" t="n"/>
    </row>
    <row r="35" ht="20" customHeight="1">
      <c r="A35" s="9" t="inlineStr">
        <is>
          <t>Correspondencia</t>
        </is>
      </c>
      <c r="B35" s="4" t="n"/>
      <c r="C35" s="4" t="n"/>
      <c r="D35" s="5" t="n"/>
      <c r="E35" s="5" t="n"/>
      <c r="F35" s="6" t="n"/>
    </row>
    <row r="36" ht="20" customHeight="1">
      <c r="A36" s="9" t="inlineStr">
        <is>
          <t>Cuartos técnicos (bombas, planta, shut)</t>
        </is>
      </c>
      <c r="B36" s="4" t="n"/>
      <c r="C36" s="4" t="n"/>
      <c r="D36" s="5" t="n"/>
      <c r="E36" s="5" t="n"/>
      <c r="F36" s="6" t="n"/>
    </row>
    <row r="37" ht="20" customHeight="1">
      <c r="A37" s="9" t="inlineStr">
        <is>
          <t>Perímetro</t>
        </is>
      </c>
      <c r="B37" s="4" t="n"/>
      <c r="C37" s="4" t="n"/>
      <c r="D37" s="5" t="n"/>
      <c r="E37" s="5" t="n"/>
      <c r="F37" s="6" t="n"/>
    </row>
    <row r="39" ht="20" customHeight="1">
      <c r="A39" s="7" t="inlineStr">
        <is>
          <t>3. Pendientes que se entregan (cada uno con a quién se reportó)</t>
        </is>
      </c>
    </row>
    <row r="40" ht="30" customHeight="1">
      <c r="A40" s="8" t="inlineStr">
        <is>
          <t>Pendiente</t>
        </is>
      </c>
      <c r="B40" s="8" t="inlineStr">
        <is>
          <t>Desde (hora)</t>
        </is>
      </c>
      <c r="C40" s="8" t="inlineStr">
        <is>
          <t>Reportado a</t>
        </is>
      </c>
      <c r="D40" s="6" t="n"/>
      <c r="E40" s="8" t="inlineStr">
        <is>
          <t>Estado</t>
        </is>
      </c>
      <c r="F40" s="8" t="inlineStr">
        <is>
          <t>Qué sigue / observación</t>
        </is>
      </c>
    </row>
    <row r="41" ht="30" customHeight="1">
      <c r="A41" s="4" t="n"/>
      <c r="B41" s="4" t="n"/>
      <c r="C41" s="4" t="n"/>
      <c r="D41" s="6" t="n"/>
      <c r="E41" s="4" t="n"/>
      <c r="F41" s="4" t="n"/>
    </row>
    <row r="42" ht="30" customHeight="1">
      <c r="A42" s="4" t="n"/>
      <c r="B42" s="4" t="n"/>
      <c r="C42" s="4" t="n"/>
      <c r="D42" s="6" t="n"/>
      <c r="E42" s="4" t="n"/>
      <c r="F42" s="4" t="n"/>
    </row>
    <row r="43" ht="30" customHeight="1">
      <c r="A43" s="4" t="n"/>
      <c r="B43" s="4" t="n"/>
      <c r="C43" s="4" t="n"/>
      <c r="D43" s="6" t="n"/>
      <c r="E43" s="4" t="n"/>
      <c r="F43" s="4" t="n"/>
    </row>
    <row r="44" ht="30" customHeight="1">
      <c r="A44" s="4" t="n"/>
      <c r="B44" s="4" t="n"/>
      <c r="C44" s="4" t="n"/>
      <c r="D44" s="6" t="n"/>
      <c r="E44" s="4" t="n"/>
      <c r="F44" s="4" t="n"/>
    </row>
    <row r="45" ht="30" customHeight="1">
      <c r="A45" s="4" t="n"/>
      <c r="B45" s="4" t="n"/>
      <c r="C45" s="4" t="n"/>
      <c r="D45" s="6" t="n"/>
      <c r="E45" s="4" t="n"/>
      <c r="F45" s="4" t="n"/>
    </row>
    <row r="46" ht="30" customHeight="1">
      <c r="A46" s="4" t="n"/>
      <c r="B46" s="4" t="n"/>
      <c r="C46" s="4" t="n"/>
      <c r="D46" s="6" t="n"/>
      <c r="E46" s="4" t="n"/>
      <c r="F46" s="4" t="n"/>
    </row>
    <row r="48" ht="20" customHeight="1">
      <c r="A48" s="7" t="inlineStr">
        <is>
          <t>4. Consignas transitorias vigentes</t>
        </is>
      </c>
    </row>
    <row r="49" ht="22" customHeight="1">
      <c r="A49" s="4" t="n"/>
      <c r="B49" s="5" t="n"/>
      <c r="C49" s="5" t="n"/>
      <c r="D49" s="5" t="n"/>
      <c r="E49" s="5" t="n"/>
      <c r="F49" s="6" t="n"/>
    </row>
    <row r="50" ht="22" customHeight="1">
      <c r="A50" s="4" t="n"/>
      <c r="B50" s="5" t="n"/>
      <c r="C50" s="5" t="n"/>
      <c r="D50" s="5" t="n"/>
      <c r="E50" s="5" t="n"/>
      <c r="F50" s="6" t="n"/>
    </row>
    <row r="51" ht="22" customHeight="1">
      <c r="A51" s="4" t="n"/>
      <c r="B51" s="5" t="n"/>
      <c r="C51" s="5" t="n"/>
      <c r="D51" s="5" t="n"/>
      <c r="E51" s="5" t="n"/>
      <c r="F51" s="6" t="n"/>
    </row>
    <row r="53" ht="34" customHeight="1">
      <c r="A53" s="12" t="inlineStr">
        <is>
          <t>Entrego el puesto con los elementos y pendientes anotados. Firma quien entrega: ______________________          Recibo el puesto en las condiciones anotadas. Firma quien recibe: ______________________</t>
        </is>
      </c>
    </row>
    <row r="55">
      <c r="A55" s="13" t="inlineStr">
        <is>
          <t>Formato de Tavelik · www.tavelik.com/blog/relevo-de-turno-y-reporte-de-novedades · uso libre. Celdas moradas: se llenan. Celdas grises: fórmulas, no editar.</t>
        </is>
      </c>
    </row>
  </sheetData>
  <mergeCells count="31">
    <mergeCell ref="C42:D42"/>
    <mergeCell ref="C45:D45"/>
    <mergeCell ref="A50:F50"/>
    <mergeCell ref="C32:F32"/>
    <mergeCell ref="C37:F37"/>
    <mergeCell ref="A55:F55"/>
    <mergeCell ref="A2:F2"/>
    <mergeCell ref="C34:F34"/>
    <mergeCell ref="C41:D41"/>
    <mergeCell ref="C30:F30"/>
    <mergeCell ref="C44:D44"/>
    <mergeCell ref="C33:F33"/>
    <mergeCell ref="C40:D40"/>
    <mergeCell ref="A53:F53"/>
    <mergeCell ref="B6:D6"/>
    <mergeCell ref="A29:F29"/>
    <mergeCell ref="C43:D43"/>
    <mergeCell ref="B5:D5"/>
    <mergeCell ref="C46:D46"/>
    <mergeCell ref="C35:F35"/>
    <mergeCell ref="C27:D27"/>
    <mergeCell ref="B4:D4"/>
    <mergeCell ref="A9:F9"/>
    <mergeCell ref="A48:F48"/>
    <mergeCell ref="B7:D7"/>
    <mergeCell ref="A39:F39"/>
    <mergeCell ref="A49:F49"/>
    <mergeCell ref="A51:F51"/>
    <mergeCell ref="C31:F31"/>
    <mergeCell ref="A1:F1"/>
    <mergeCell ref="C36:F36"/>
  </mergeCells>
  <dataValidations count="3">
    <dataValidation sqref="B31:B37 F7" showDropDown="0" showInputMessage="0" showErrorMessage="0" allowBlank="1" type="list">
      <formula1>"Sí,No"</formula1>
    </dataValidation>
    <dataValidation sqref="E11 E12 E13 E14 E15 E16 E17 E18 E19 E20 E21 E22 E23 E24 E25 E26" showDropDown="0" showInputMessage="0" showErrorMessage="0" allowBlank="1" type="list">
      <formula1>"Bueno,Con novedad,Falta,No aplica"</formula1>
    </dataValidation>
    <dataValidation sqref="E41 E42 E43 E44 E45 E46" showDropDown="0" showInputMessage="0" showErrorMessage="0" allowBlank="1" type="list">
      <formula1>"Abierto,Cerrado"</formula1>
    </dataValidation>
  </dataValidations>
  <printOptions horizontalCentered="1"/>
  <pageMargins left="0.4" right="0.4" top="0.5" bottom="0.5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9" customWidth="1" min="3" max="3"/>
    <col width="24" customWidth="1" min="4" max="4"/>
    <col width="10" customWidth="1" min="5" max="5"/>
    <col width="22" customWidth="1" min="6" max="6"/>
    <col width="42" customWidth="1" min="7" max="7"/>
    <col width="42" customWidth="1" min="8" max="8"/>
    <col width="26" customWidth="1" min="9" max="9"/>
    <col width="9" customWidth="1" min="10" max="10"/>
    <col width="24" customWidth="1" min="11" max="11"/>
    <col width="26" customWidth="1" min="12" max="12"/>
    <col width="11" customWidth="1" min="13" max="13"/>
    <col width="15" customWidth="1" min="14" max="14"/>
    <col width="16" customWidth="1" min="15" max="15"/>
  </cols>
  <sheetData>
    <row r="1" ht="26" customHeight="1">
      <c r="A1" s="1" t="inlineStr">
        <is>
          <t>Reporte de novedades</t>
        </is>
      </c>
    </row>
    <row r="2" ht="30" customHeight="1">
      <c r="A2" s="2" t="inlineStr">
        <is>
          <t>Una fila por novedad. Escribe lo que viste y oíste, con la hora de cada acción, a quién informaste y qué te respondió. Toda novedad va también en la minuta.</t>
        </is>
      </c>
    </row>
    <row r="4" ht="22" customHeight="1">
      <c r="A4" s="3" t="inlineStr">
        <is>
          <t>Puesto / sede</t>
        </is>
      </c>
      <c r="D4" s="4" t="n"/>
      <c r="E4" s="5" t="n"/>
      <c r="F4" s="6" t="n"/>
      <c r="G4" s="3" t="inlineStr">
        <is>
          <t>Novedades registradas</t>
        </is>
      </c>
      <c r="H4" s="11">
        <f>COUNTA(D8:D57)</f>
        <v/>
      </c>
    </row>
    <row r="5" ht="22" customHeight="1">
      <c r="G5" s="3" t="inlineStr">
        <is>
          <t>Abiertas (sin cierre)</t>
        </is>
      </c>
      <c r="H5" s="11">
        <f>COUNTIF(M8:M57,"Abierta")</f>
        <v/>
      </c>
    </row>
    <row r="7" ht="30" customHeight="1">
      <c r="A7" s="8" t="inlineStr">
        <is>
          <t>N.°</t>
        </is>
      </c>
      <c r="B7" s="8" t="inlineStr">
        <is>
          <t>Fecha</t>
        </is>
      </c>
      <c r="C7" s="8" t="inlineStr">
        <is>
          <t>Hora del hecho</t>
        </is>
      </c>
      <c r="D7" s="8" t="inlineStr">
        <is>
          <t>Tipo de novedad</t>
        </is>
      </c>
      <c r="E7" s="8" t="inlineStr">
        <is>
          <t>Prioridad</t>
        </is>
      </c>
      <c r="F7" s="8" t="inlineStr">
        <is>
          <t>Lugar</t>
        </is>
      </c>
      <c r="G7" s="8" t="inlineStr">
        <is>
          <t>Qué pasó (lo que vio y oyó)</t>
        </is>
      </c>
      <c r="H7" s="8" t="inlineStr">
        <is>
          <t>Qué se hizo (con horas)</t>
        </is>
      </c>
      <c r="I7" s="8" t="inlineStr">
        <is>
          <t>Reportado a (cargo y nombre)</t>
        </is>
      </c>
      <c r="J7" s="8" t="inlineStr">
        <is>
          <t>Hora del reporte</t>
        </is>
      </c>
      <c r="K7" s="8" t="inlineStr">
        <is>
          <t>Respuesta recibida</t>
        </is>
      </c>
      <c r="L7" s="8" t="inlineStr">
        <is>
          <t>Evidencia (cámara, foto, minuta)</t>
        </is>
      </c>
      <c r="M7" s="8" t="inlineStr">
        <is>
          <t>Estado</t>
        </is>
      </c>
      <c r="N7" s="8" t="inlineStr">
        <is>
          <t>Fecha y hora de cierre</t>
        </is>
      </c>
      <c r="O7" s="8" t="inlineStr">
        <is>
          <t>Reporta (guarda)</t>
        </is>
      </c>
    </row>
    <row r="8" ht="30" customHeight="1">
      <c r="A8" s="10" t="n">
        <v>1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</row>
    <row r="9" ht="30" customHeight="1">
      <c r="A9" s="10" t="n">
        <v>2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</row>
    <row r="10" ht="30" customHeight="1">
      <c r="A10" s="10" t="n">
        <v>3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</row>
    <row r="11" ht="30" customHeight="1">
      <c r="A11" s="10" t="n">
        <v>4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 ht="30" customHeight="1">
      <c r="A12" s="10" t="n">
        <v>5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 ht="30" customHeight="1">
      <c r="A13" s="10" t="n">
        <v>6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 ht="30" customHeight="1">
      <c r="A14" s="10" t="n">
        <v>7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</row>
    <row r="15" ht="30" customHeight="1">
      <c r="A15" s="10" t="n">
        <v>8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</row>
    <row r="16" ht="30" customHeight="1">
      <c r="A16" s="10" t="n">
        <v>9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</row>
    <row r="17" ht="30" customHeight="1">
      <c r="A17" s="10" t="n">
        <v>10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 ht="30" customHeight="1">
      <c r="A18" s="10" t="n">
        <v>11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</row>
    <row r="19" ht="30" customHeight="1">
      <c r="A19" s="10" t="n">
        <v>12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</row>
    <row r="20" ht="30" customHeight="1">
      <c r="A20" s="10" t="n">
        <v>13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</row>
    <row r="21" ht="30" customHeight="1">
      <c r="A21" s="10" t="n">
        <v>14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 ht="30" customHeight="1">
      <c r="A22" s="10" t="n">
        <v>15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</row>
    <row r="23" ht="30" customHeight="1">
      <c r="A23" s="10" t="n">
        <v>16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 ht="30" customHeight="1">
      <c r="A24" s="10" t="n">
        <v>17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</row>
    <row r="25" ht="30" customHeight="1">
      <c r="A25" s="10" t="n">
        <v>18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</row>
    <row r="26" ht="30" customHeight="1">
      <c r="A26" s="10" t="n">
        <v>19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 ht="30" customHeight="1">
      <c r="A27" s="10" t="n">
        <v>20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 ht="30" customHeight="1">
      <c r="A28" s="10" t="n">
        <v>21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</row>
    <row r="29" ht="30" customHeight="1">
      <c r="A29" s="10" t="n">
        <v>22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</row>
    <row r="30" ht="30" customHeight="1">
      <c r="A30" s="10" t="n">
        <v>23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</row>
    <row r="31" ht="30" customHeight="1">
      <c r="A31" s="10" t="n">
        <v>24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 ht="30" customHeight="1">
      <c r="A32" s="10" t="n">
        <v>25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</row>
    <row r="33" ht="30" customHeight="1">
      <c r="A33" s="10" t="n">
        <v>26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</row>
    <row r="34" ht="30" customHeight="1">
      <c r="A34" s="10" t="n">
        <v>27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</row>
    <row r="35" ht="30" customHeight="1">
      <c r="A35" s="10" t="n">
        <v>28</v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 ht="30" customHeight="1">
      <c r="A36" s="10" t="n">
        <v>29</v>
      </c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</row>
    <row r="37" ht="30" customHeight="1">
      <c r="A37" s="10" t="n">
        <v>30</v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 ht="30" customHeight="1">
      <c r="A38" s="10" t="n">
        <v>31</v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</row>
    <row r="39" ht="30" customHeight="1">
      <c r="A39" s="10" t="n">
        <v>32</v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</row>
    <row r="40" ht="30" customHeight="1">
      <c r="A40" s="10" t="n">
        <v>33</v>
      </c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</row>
    <row r="41" ht="30" customHeight="1">
      <c r="A41" s="10" t="n">
        <v>34</v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 ht="30" customHeight="1">
      <c r="A42" s="10" t="n">
        <v>35</v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</row>
    <row r="43" ht="30" customHeight="1">
      <c r="A43" s="10" t="n">
        <v>36</v>
      </c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 ht="30" customHeight="1">
      <c r="A44" s="10" t="n">
        <v>37</v>
      </c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</row>
    <row r="45" ht="30" customHeight="1">
      <c r="A45" s="10" t="n">
        <v>38</v>
      </c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 ht="30" customHeight="1">
      <c r="A46" s="10" t="n">
        <v>39</v>
      </c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</row>
    <row r="47" ht="30" customHeight="1">
      <c r="A47" s="10" t="n">
        <v>40</v>
      </c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</row>
    <row r="48" ht="30" customHeight="1">
      <c r="A48" s="10" t="n">
        <v>41</v>
      </c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</row>
    <row r="49" ht="30" customHeight="1">
      <c r="A49" s="10" t="n">
        <v>42</v>
      </c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</row>
    <row r="50" ht="30" customHeight="1">
      <c r="A50" s="10" t="n">
        <v>43</v>
      </c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</row>
    <row r="51" ht="30" customHeight="1">
      <c r="A51" s="10" t="n">
        <v>44</v>
      </c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</row>
    <row r="52" ht="30" customHeight="1">
      <c r="A52" s="10" t="n">
        <v>45</v>
      </c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</row>
    <row r="53" ht="30" customHeight="1">
      <c r="A53" s="10" t="n">
        <v>46</v>
      </c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</row>
    <row r="54" ht="30" customHeight="1">
      <c r="A54" s="10" t="n">
        <v>47</v>
      </c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</row>
    <row r="55" ht="30" customHeight="1">
      <c r="A55" s="10" t="n">
        <v>48</v>
      </c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</row>
    <row r="56" ht="30" customHeight="1">
      <c r="A56" s="10" t="n">
        <v>49</v>
      </c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</row>
    <row r="57" ht="30" customHeight="1">
      <c r="A57" s="10" t="n">
        <v>50</v>
      </c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</row>
    <row r="59">
      <c r="A59" s="13" t="inlineStr">
        <is>
          <t>Formato de Tavelik · www.tavelik.com/blog/relevo-de-turno-y-reporte-de-novedades · uso libre. Celdas moradas: se llenan. Celdas grises: fórmulas, no editar.</t>
        </is>
      </c>
    </row>
  </sheetData>
  <mergeCells count="5">
    <mergeCell ref="A59:O59"/>
    <mergeCell ref="A2:O2"/>
    <mergeCell ref="D4:F4"/>
    <mergeCell ref="A1:O1"/>
    <mergeCell ref="A4:C4"/>
  </mergeCells>
  <dataValidations count="3">
    <dataValidation sqref="D8:D57" showDropDown="0" showInputMessage="0" showErrorMessage="0" allowBlank="1" type="list">
      <formula1>='Tipos de novedad'!$A$4:$A$16</formula1>
    </dataValidation>
    <dataValidation sqref="E8:E57" showDropDown="0" showInputMessage="0" showErrorMessage="0" allowBlank="1" type="list">
      <formula1>"Alta,Media,Baja"</formula1>
    </dataValidation>
    <dataValidation sqref="M8:M57" showDropDown="0" showInputMessage="0" showErrorMessage="0" allowBlank="1" type="list">
      <formula1>"Abierta,Cerrada"</formula1>
    </dataValidation>
  </dataValidations>
  <printOptions horizontalCentered="1"/>
  <pageMargins left="0.4" right="0.4" top="0.5" bottom="0.5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5" customWidth="1" min="5" max="5"/>
    <col width="48" customWidth="1" min="6" max="6"/>
  </cols>
  <sheetData>
    <row r="1" ht="26" customHeight="1">
      <c r="A1" s="1" t="inlineStr">
        <is>
          <t>Acta de relevo de turno (ejemplo ficticio)</t>
        </is>
      </c>
    </row>
    <row r="2" ht="30" customHeight="1">
      <c r="A2" s="2" t="inlineStr">
        <is>
          <t>Se llena entre los dos guardas al menos 15 minutos antes del turno (protocolo residencial de la Supervigilancia): recorrido, conteo de elementos, pendientes y firmas. Ejemplo ficticio: nombres, placas y conjunto inventados.</t>
        </is>
      </c>
    </row>
    <row r="4" ht="22" customHeight="1">
      <c r="A4" s="3" t="inlineStr">
        <is>
          <t>Puesto / sede</t>
        </is>
      </c>
      <c r="B4" s="4" t="inlineStr">
        <is>
          <t>Portería principal, Conjunto Altos del Nogal (ejemplo ficticio)</t>
        </is>
      </c>
      <c r="C4" s="5" t="n"/>
      <c r="D4" s="6" t="n"/>
      <c r="E4" s="3" t="inlineStr">
        <is>
          <t>Fecha</t>
        </is>
      </c>
      <c r="F4" s="4" t="inlineStr">
        <is>
          <t>04/10/2026</t>
        </is>
      </c>
    </row>
    <row r="5" ht="22" customHeight="1">
      <c r="A5" s="3" t="inlineStr">
        <is>
          <t>Hora del relevo</t>
        </is>
      </c>
      <c r="B5" s="4" t="inlineStr">
        <is>
          <t>17:45</t>
        </is>
      </c>
      <c r="C5" s="5" t="n"/>
      <c r="D5" s="6" t="n"/>
      <c r="E5" s="3" t="inlineStr">
        <is>
          <t>Turno que recibe</t>
        </is>
      </c>
      <c r="F5" s="4" t="inlineStr">
        <is>
          <t>18:00 a 06:00</t>
        </is>
      </c>
    </row>
    <row r="6" ht="22" customHeight="1">
      <c r="A6" s="3" t="inlineStr">
        <is>
          <t>Guarda que entrega</t>
        </is>
      </c>
      <c r="B6" s="4" t="inlineStr">
        <is>
          <t>C. Rincón</t>
        </is>
      </c>
      <c r="C6" s="5" t="n"/>
      <c r="D6" s="6" t="n"/>
      <c r="E6" s="3" t="inlineStr">
        <is>
          <t>Guarda que recibe</t>
        </is>
      </c>
      <c r="F6" s="4" t="inlineStr">
        <is>
          <t>L. Patiño</t>
        </is>
      </c>
    </row>
    <row r="7" ht="22" customHeight="1">
      <c r="A7" s="3" t="inlineStr">
        <is>
          <t>Supervisor</t>
        </is>
      </c>
      <c r="B7" s="4" t="inlineStr">
        <is>
          <t>J. Salas</t>
        </is>
      </c>
      <c r="C7" s="5" t="n"/>
      <c r="D7" s="6" t="n"/>
      <c r="E7" s="3" t="inlineStr">
        <is>
          <t>Relevo a tiempo</t>
        </is>
      </c>
      <c r="F7" s="4" t="inlineStr">
        <is>
          <t>Sí</t>
        </is>
      </c>
    </row>
    <row r="9" ht="20" customHeight="1">
      <c r="A9" s="7" t="inlineStr">
        <is>
          <t>1. Elementos del puesto</t>
        </is>
      </c>
    </row>
    <row r="10" ht="30" customHeight="1">
      <c r="A10" s="8" t="inlineStr">
        <is>
          <t>Elemento</t>
        </is>
      </c>
      <c r="B10" s="8" t="inlineStr">
        <is>
          <t>Asignado</t>
        </is>
      </c>
      <c r="C10" s="8" t="inlineStr">
        <is>
          <t>Recibido</t>
        </is>
      </c>
      <c r="D10" s="8" t="inlineStr">
        <is>
          <t>Diferencia</t>
        </is>
      </c>
      <c r="E10" s="8" t="inlineStr">
        <is>
          <t>Estado</t>
        </is>
      </c>
      <c r="F10" s="8" t="inlineStr">
        <is>
          <t>Observación</t>
        </is>
      </c>
    </row>
    <row r="11" ht="30" customHeight="1">
      <c r="A11" s="9" t="inlineStr">
        <is>
          <t>Libro de minuta o celular de la minuta virtual</t>
        </is>
      </c>
      <c r="B11" s="4" t="n">
        <v>1</v>
      </c>
      <c r="C11" s="4" t="n">
        <v>1</v>
      </c>
      <c r="D11" s="10">
        <f>IF(OR(B11="",C11=""),"",C11-B11)</f>
        <v/>
      </c>
      <c r="E11" s="4" t="inlineStr">
        <is>
          <t>Bueno</t>
        </is>
      </c>
      <c r="F11" s="4" t="inlineStr">
        <is>
          <t>Al día hasta las 17:40, sin renglones en blanco</t>
        </is>
      </c>
    </row>
    <row r="12" ht="20" customHeight="1">
      <c r="A12" s="9" t="inlineStr">
        <is>
          <t>Radio o celular del puesto</t>
        </is>
      </c>
      <c r="B12" s="4" t="n">
        <v>1</v>
      </c>
      <c r="C12" s="4" t="n">
        <v>1</v>
      </c>
      <c r="D12" s="10">
        <f>IF(OR(B12="",C12=""),"",C12-B12)</f>
        <v/>
      </c>
      <c r="E12" s="4" t="inlineStr">
        <is>
          <t>Bueno</t>
        </is>
      </c>
      <c r="F12" s="4" t="inlineStr">
        <is>
          <t>Cargado. Probado con la central a las 17:47</t>
        </is>
      </c>
    </row>
    <row r="13" ht="20" customHeight="1">
      <c r="A13" s="9" t="inlineStr">
        <is>
          <t>Linterna</t>
        </is>
      </c>
      <c r="B13" s="4" t="n">
        <v>2</v>
      </c>
      <c r="C13" s="4" t="n">
        <v>2</v>
      </c>
      <c r="D13" s="10">
        <f>IF(OR(B13="",C13=""),"",C13-B13)</f>
        <v/>
      </c>
      <c r="E13" s="4" t="inlineStr">
        <is>
          <t>Bueno</t>
        </is>
      </c>
      <c r="F13" s="4" t="inlineStr"/>
    </row>
    <row r="14" ht="20" customHeight="1">
      <c r="A14" s="9" t="inlineStr">
        <is>
          <t>Botiquín de primeros auxilios</t>
        </is>
      </c>
      <c r="B14" s="4" t="n">
        <v>1</v>
      </c>
      <c r="C14" s="4" t="n">
        <v>1</v>
      </c>
      <c r="D14" s="10">
        <f>IF(OR(B14="",C14=""),"",C14-B14)</f>
        <v/>
      </c>
      <c r="E14" s="4" t="inlineStr">
        <is>
          <t>Bueno</t>
        </is>
      </c>
      <c r="F14" s="4" t="inlineStr"/>
    </row>
    <row r="15" ht="20" customHeight="1">
      <c r="A15" s="9" t="inlineStr">
        <is>
          <t>Extintor</t>
        </is>
      </c>
      <c r="B15" s="4" t="n">
        <v>1</v>
      </c>
      <c r="C15" s="4" t="n">
        <v>1</v>
      </c>
      <c r="D15" s="10">
        <f>IF(OR(B15="",C15=""),"",C15-B15)</f>
        <v/>
      </c>
      <c r="E15" s="4" t="inlineStr">
        <is>
          <t>Bueno</t>
        </is>
      </c>
      <c r="F15" s="4" t="inlineStr">
        <is>
          <t>En su sitio, con sello</t>
        </is>
      </c>
    </row>
    <row r="16" ht="20" customHeight="1">
      <c r="A16" s="9" t="inlineStr">
        <is>
          <t>Armamento y munición (si aplica)</t>
        </is>
      </c>
      <c r="B16" s="4" t="n"/>
      <c r="C16" s="4" t="n"/>
      <c r="D16" s="10">
        <f>IF(OR(B16="",C16=""),"",C16-B16)</f>
        <v/>
      </c>
      <c r="E16" s="4" t="inlineStr">
        <is>
          <t>No aplica</t>
        </is>
      </c>
      <c r="F16" s="4" t="inlineStr">
        <is>
          <t>Servicio sin armas</t>
        </is>
      </c>
    </row>
    <row r="17" ht="20" customHeight="1">
      <c r="A17" s="9" t="inlineStr">
        <is>
          <t>Carpeta de protocolo y consignas</t>
        </is>
      </c>
      <c r="B17" s="4" t="n">
        <v>1</v>
      </c>
      <c r="C17" s="4" t="n">
        <v>1</v>
      </c>
      <c r="D17" s="10">
        <f>IF(OR(B17="",C17=""),"",C17-B17)</f>
        <v/>
      </c>
      <c r="E17" s="4" t="inlineStr">
        <is>
          <t>Bueno</t>
        </is>
      </c>
      <c r="F17" s="4" t="inlineStr">
        <is>
          <t>Versión 2</t>
        </is>
      </c>
    </row>
    <row r="18" ht="20" customHeight="1">
      <c r="A18" s="9" t="inlineStr">
        <is>
          <t>Listado de residentes</t>
        </is>
      </c>
      <c r="B18" s="4" t="n">
        <v>1</v>
      </c>
      <c r="C18" s="4" t="n">
        <v>1</v>
      </c>
      <c r="D18" s="10">
        <f>IF(OR(B18="",C18=""),"",C18-B18)</f>
        <v/>
      </c>
      <c r="E18" s="4" t="inlineStr">
        <is>
          <t>Bueno</t>
        </is>
      </c>
      <c r="F18" s="4" t="inlineStr"/>
    </row>
    <row r="19" ht="20" customHeight="1">
      <c r="A19" s="9" t="inlineStr">
        <is>
          <t>Listado de vehículos</t>
        </is>
      </c>
      <c r="B19" s="4" t="n">
        <v>1</v>
      </c>
      <c r="C19" s="4" t="n">
        <v>1</v>
      </c>
      <c r="D19" s="10">
        <f>IF(OR(B19="",C19=""),"",C19-B19)</f>
        <v/>
      </c>
      <c r="E19" s="4" t="inlineStr">
        <is>
          <t>Bueno</t>
        </is>
      </c>
      <c r="F19" s="4" t="inlineStr"/>
    </row>
    <row r="20" ht="20" customHeight="1">
      <c r="A20" s="9" t="inlineStr">
        <is>
          <t>Listado de teléfonos de emergencia</t>
        </is>
      </c>
      <c r="B20" s="4" t="n">
        <v>1</v>
      </c>
      <c r="C20" s="4" t="n">
        <v>1</v>
      </c>
      <c r="D20" s="10">
        <f>IF(OR(B20="",C20=""),"",C20-B20)</f>
        <v/>
      </c>
      <c r="E20" s="4" t="inlineStr">
        <is>
          <t>Bueno</t>
        </is>
      </c>
      <c r="F20" s="4" t="inlineStr"/>
    </row>
    <row r="21" ht="30" customHeight="1">
      <c r="A21" s="9" t="inlineStr">
        <is>
          <t>Monitor y grabador de cámaras (si aplica)</t>
        </is>
      </c>
      <c r="B21" s="4" t="n">
        <v>1</v>
      </c>
      <c r="C21" s="4" t="n">
        <v>1</v>
      </c>
      <c r="D21" s="10">
        <f>IF(OR(B21="",C21=""),"",C21-B21)</f>
        <v/>
      </c>
      <c r="E21" s="4" t="inlineStr">
        <is>
          <t>Con novedad</t>
        </is>
      </c>
      <c r="F21" s="4" t="inlineStr">
        <is>
          <t>Cámara 4 (sótano 1) sin imagen desde las 14:20</t>
        </is>
      </c>
    </row>
    <row r="22" ht="30" customHeight="1">
      <c r="A22" s="9" t="inlineStr">
        <is>
          <t>Llaveros de zonas comunes y cuartos técnicos</t>
        </is>
      </c>
      <c r="B22" s="4" t="n">
        <v>6</v>
      </c>
      <c r="C22" s="4" t="n">
        <v>5</v>
      </c>
      <c r="D22" s="10">
        <f>IF(OR(B22="",C22=""),"",C22-B22)</f>
        <v/>
      </c>
      <c r="E22" s="4" t="inlineStr">
        <is>
          <t>Con novedad</t>
        </is>
      </c>
      <c r="F22" s="4" t="inlineStr">
        <is>
          <t>Salón social prestado al apto 1102, devuelve a las 20:00</t>
        </is>
      </c>
    </row>
    <row r="23" ht="30" customHeight="1">
      <c r="A23" s="9" t="inlineStr">
        <is>
          <t>Fichas de parqueadero de visitantes</t>
        </is>
      </c>
      <c r="B23" s="4" t="n">
        <v>8</v>
      </c>
      <c r="C23" s="4" t="n">
        <v>6</v>
      </c>
      <c r="D23" s="10">
        <f>IF(OR(B23="",C23=""),"",C23-B23)</f>
        <v/>
      </c>
      <c r="E23" s="4" t="inlineStr">
        <is>
          <t>Con novedad</t>
        </is>
      </c>
      <c r="F23" s="4" t="inlineStr">
        <is>
          <t>Fichas 3 y 7 en uso, anotadas en la minuta 16:10 y 17:05</t>
        </is>
      </c>
    </row>
    <row r="24" ht="30" customHeight="1">
      <c r="A24" s="9" t="inlineStr">
        <is>
          <t>Planilla de correspondencia y paquetes</t>
        </is>
      </c>
      <c r="B24" s="4" t="n">
        <v>1</v>
      </c>
      <c r="C24" s="4" t="n">
        <v>1</v>
      </c>
      <c r="D24" s="10">
        <f>IF(OR(B24="",C24=""),"",C24-B24)</f>
        <v/>
      </c>
      <c r="E24" s="4" t="inlineStr">
        <is>
          <t>Bueno</t>
        </is>
      </c>
      <c r="F24" s="4" t="inlineStr">
        <is>
          <t>3 paquetes por entregar: aptos 201, 708 y 1104</t>
        </is>
      </c>
    </row>
    <row r="25" ht="20" customHeight="1">
      <c r="A25" s="4" t="n"/>
      <c r="B25" s="4" t="n"/>
      <c r="C25" s="4" t="n"/>
      <c r="D25" s="10">
        <f>IF(OR(B25="",C25=""),"",C25-B25)</f>
        <v/>
      </c>
      <c r="E25" s="4" t="n"/>
      <c r="F25" s="4" t="n"/>
    </row>
    <row r="26" ht="20" customHeight="1">
      <c r="A26" s="4" t="n"/>
      <c r="B26" s="4" t="n"/>
      <c r="C26" s="4" t="n"/>
      <c r="D26" s="10">
        <f>IF(OR(B26="",C26=""),"",C26-B26)</f>
        <v/>
      </c>
      <c r="E26" s="4" t="n"/>
      <c r="F26" s="4" t="n"/>
    </row>
    <row r="27" ht="30" customHeight="1">
      <c r="A27" s="3" t="inlineStr">
        <is>
          <t>Elementos con novedad o faltantes</t>
        </is>
      </c>
      <c r="B27" s="11">
        <f>COUNTIF(E11:E26,"Con novedad")+COUNTIF(E11:E26,"Falta")</f>
        <v/>
      </c>
      <c r="C27" s="3" t="inlineStr">
        <is>
          <t>Cantidades menores a lo asignado</t>
        </is>
      </c>
      <c r="E27" s="11">
        <f>COUNTIF(D11:D26,"&lt;0")</f>
        <v/>
      </c>
    </row>
    <row r="29" ht="20" customHeight="1">
      <c r="A29" s="7" t="inlineStr">
        <is>
          <t>2. Recorrido por las instalaciones</t>
        </is>
      </c>
    </row>
    <row r="30" ht="30" customHeight="1">
      <c r="A30" s="8" t="inlineStr">
        <is>
          <t>Área</t>
        </is>
      </c>
      <c r="B30" s="8" t="inlineStr">
        <is>
          <t>Revisado</t>
        </is>
      </c>
      <c r="C30" s="8" t="inlineStr">
        <is>
          <t>Observación</t>
        </is>
      </c>
      <c r="D30" s="5" t="n"/>
      <c r="E30" s="5" t="n"/>
      <c r="F30" s="6" t="n"/>
    </row>
    <row r="31" ht="20" customHeight="1">
      <c r="A31" s="9" t="inlineStr">
        <is>
          <t>Puertas peatonales y vehiculares</t>
        </is>
      </c>
      <c r="B31" s="4" t="inlineStr">
        <is>
          <t>Sí</t>
        </is>
      </c>
      <c r="C31" s="4" t="inlineStr">
        <is>
          <t>Cerradas y funcionando</t>
        </is>
      </c>
      <c r="D31" s="5" t="n"/>
      <c r="E31" s="5" t="n"/>
      <c r="F31" s="6" t="n"/>
    </row>
    <row r="32" ht="20" customHeight="1">
      <c r="A32" s="9" t="inlineStr">
        <is>
          <t>Parqueaderos y vehículos</t>
        </is>
      </c>
      <c r="B32" s="4" t="inlineStr">
        <is>
          <t>Sí</t>
        </is>
      </c>
      <c r="C32" s="4" t="inlineStr">
        <is>
          <t>HJK-215 con vidrio trasero abajo. Se avisó al apto 504 a las 17:50 y lo subió</t>
        </is>
      </c>
      <c r="D32" s="5" t="n"/>
      <c r="E32" s="5" t="n"/>
      <c r="F32" s="6" t="n"/>
    </row>
    <row r="33" ht="20" customHeight="1">
      <c r="A33" s="9" t="inlineStr">
        <is>
          <t>Depósitos</t>
        </is>
      </c>
      <c r="B33" s="4" t="inlineStr">
        <is>
          <t>Sí</t>
        </is>
      </c>
      <c r="C33" s="4" t="inlineStr">
        <is>
          <t>Cerrados</t>
        </is>
      </c>
      <c r="D33" s="5" t="n"/>
      <c r="E33" s="5" t="n"/>
      <c r="F33" s="6" t="n"/>
    </row>
    <row r="34" ht="20" customHeight="1">
      <c r="A34" s="9" t="inlineStr">
        <is>
          <t>Áreas comunes</t>
        </is>
      </c>
      <c r="B34" s="4" t="inlineStr">
        <is>
          <t>Sí</t>
        </is>
      </c>
      <c r="C34" s="4" t="inlineStr">
        <is>
          <t>Piscina con candado</t>
        </is>
      </c>
      <c r="D34" s="5" t="n"/>
      <c r="E34" s="5" t="n"/>
      <c r="F34" s="6" t="n"/>
    </row>
    <row r="35" ht="20" customHeight="1">
      <c r="A35" s="9" t="inlineStr">
        <is>
          <t>Correspondencia</t>
        </is>
      </c>
      <c r="B35" s="4" t="inlineStr">
        <is>
          <t>Sí</t>
        </is>
      </c>
      <c r="C35" s="4" t="inlineStr">
        <is>
          <t>3 paquetes pendientes en planilla</t>
        </is>
      </c>
      <c r="D35" s="5" t="n"/>
      <c r="E35" s="5" t="n"/>
      <c r="F35" s="6" t="n"/>
    </row>
    <row r="36" ht="20" customHeight="1">
      <c r="A36" s="9" t="inlineStr">
        <is>
          <t>Cuartos técnicos (bombas, planta, shut)</t>
        </is>
      </c>
      <c r="B36" s="4" t="inlineStr">
        <is>
          <t>Sí</t>
        </is>
      </c>
      <c r="C36" s="4" t="inlineStr">
        <is>
          <t>Sin novedad</t>
        </is>
      </c>
      <c r="D36" s="5" t="n"/>
      <c r="E36" s="5" t="n"/>
      <c r="F36" s="6" t="n"/>
    </row>
    <row r="37" ht="20" customHeight="1">
      <c r="A37" s="9" t="inlineStr">
        <is>
          <t>Perímetro</t>
        </is>
      </c>
      <c r="B37" s="4" t="inlineStr">
        <is>
          <t>Sí</t>
        </is>
      </c>
      <c r="C37" s="4" t="inlineStr">
        <is>
          <t>Sin novedad</t>
        </is>
      </c>
      <c r="D37" s="5" t="n"/>
      <c r="E37" s="5" t="n"/>
      <c r="F37" s="6" t="n"/>
    </row>
    <row r="39" ht="20" customHeight="1">
      <c r="A39" s="7" t="inlineStr">
        <is>
          <t>3. Pendientes que se entregan (cada uno con a quién se reportó)</t>
        </is>
      </c>
    </row>
    <row r="40" ht="30" customHeight="1">
      <c r="A40" s="8" t="inlineStr">
        <is>
          <t>Pendiente</t>
        </is>
      </c>
      <c r="B40" s="8" t="inlineStr">
        <is>
          <t>Desde (hora)</t>
        </is>
      </c>
      <c r="C40" s="8" t="inlineStr">
        <is>
          <t>Reportado a</t>
        </is>
      </c>
      <c r="D40" s="6" t="n"/>
      <c r="E40" s="8" t="inlineStr">
        <is>
          <t>Estado</t>
        </is>
      </c>
      <c r="F40" s="8" t="inlineStr">
        <is>
          <t>Qué sigue / observación</t>
        </is>
      </c>
    </row>
    <row r="41" ht="30" customHeight="1">
      <c r="A41" s="4" t="inlineStr">
        <is>
          <t>Cámara 4 (sótano 1) sin imagen. Técnico mañana a las 9:00</t>
        </is>
      </c>
      <c r="B41" s="4" t="inlineStr">
        <is>
          <t>14:20</t>
        </is>
      </c>
      <c r="C41" s="4" t="inlineStr">
        <is>
          <t>Supervisor J. Salas, 14:25</t>
        </is>
      </c>
      <c r="D41" s="6" t="n"/>
      <c r="E41" s="4" t="inlineStr">
        <is>
          <t>Abierto</t>
        </is>
      </c>
      <c r="F41" s="4" t="n"/>
    </row>
    <row r="42" ht="30" customHeight="1">
      <c r="A42" s="4" t="inlineStr">
        <is>
          <t>Llave del salón social prestada al apto 1102</t>
        </is>
      </c>
      <c r="B42" s="4" t="inlineStr">
        <is>
          <t>17:00</t>
        </is>
      </c>
      <c r="C42" s="4" t="inlineStr">
        <is>
          <t>Registro de llaves</t>
        </is>
      </c>
      <c r="D42" s="6" t="n"/>
      <c r="E42" s="4" t="inlineStr">
        <is>
          <t>Abierto</t>
        </is>
      </c>
      <c r="F42" s="4" t="n"/>
    </row>
    <row r="43" ht="30" customHeight="1">
      <c r="A43" s="4" t="inlineStr">
        <is>
          <t>Dos carros de visitantes adentro, fichas 3 y 7</t>
        </is>
      </c>
      <c r="B43" s="4" t="inlineStr">
        <is>
          <t>17:05</t>
        </is>
      </c>
      <c r="C43" s="4" t="inlineStr">
        <is>
          <t>Minuta 16:10 y 17:05</t>
        </is>
      </c>
      <c r="D43" s="6" t="n"/>
      <c r="E43" s="4" t="inlineStr">
        <is>
          <t>Abierto</t>
        </is>
      </c>
      <c r="F43" s="4" t="n"/>
    </row>
    <row r="44" ht="30" customHeight="1">
      <c r="A44" s="4" t="inlineStr">
        <is>
          <t>Tres paquetes por entregar: aptos 201, 708 y 1104</t>
        </is>
      </c>
      <c r="B44" s="4" t="inlineStr">
        <is>
          <t>15:30</t>
        </is>
      </c>
      <c r="C44" s="4" t="inlineStr">
        <is>
          <t>Avisados por citófono</t>
        </is>
      </c>
      <c r="D44" s="6" t="n"/>
      <c r="E44" s="4" t="inlineStr">
        <is>
          <t>Abierto</t>
        </is>
      </c>
      <c r="F44" s="4" t="n"/>
    </row>
    <row r="45" ht="30" customHeight="1">
      <c r="A45" s="4" t="n"/>
      <c r="B45" s="4" t="n"/>
      <c r="C45" s="4" t="n"/>
      <c r="D45" s="6" t="n"/>
      <c r="E45" s="4" t="n"/>
      <c r="F45" s="4" t="n"/>
    </row>
    <row r="46" ht="30" customHeight="1">
      <c r="A46" s="4" t="n"/>
      <c r="B46" s="4" t="n"/>
      <c r="C46" s="4" t="n"/>
      <c r="D46" s="6" t="n"/>
      <c r="E46" s="4" t="n"/>
      <c r="F46" s="4" t="n"/>
    </row>
    <row r="48" ht="20" customHeight="1">
      <c r="A48" s="7" t="inlineStr">
        <is>
          <t>4. Consignas transitorias vigentes</t>
        </is>
      </c>
    </row>
    <row r="49" ht="22" customHeight="1">
      <c r="A49" s="4" t="inlineStr">
        <is>
          <t>Ascensor de la torre 2 en mantenimiento hasta el 9 de octubre. Técnicos de la empresa de ascensores de 8:00 a 17:00, autorizados por la administración.</t>
        </is>
      </c>
      <c r="B49" s="5" t="n"/>
      <c r="C49" s="5" t="n"/>
      <c r="D49" s="5" t="n"/>
      <c r="E49" s="5" t="n"/>
      <c r="F49" s="6" t="n"/>
    </row>
    <row r="50" ht="22" customHeight="1">
      <c r="A50" s="4" t="n"/>
      <c r="B50" s="5" t="n"/>
      <c r="C50" s="5" t="n"/>
      <c r="D50" s="5" t="n"/>
      <c r="E50" s="5" t="n"/>
      <c r="F50" s="6" t="n"/>
    </row>
    <row r="51" ht="22" customHeight="1">
      <c r="A51" s="4" t="n"/>
      <c r="B51" s="5" t="n"/>
      <c r="C51" s="5" t="n"/>
      <c r="D51" s="5" t="n"/>
      <c r="E51" s="5" t="n"/>
      <c r="F51" s="6" t="n"/>
    </row>
    <row r="53" ht="34" customHeight="1">
      <c r="A53" s="12" t="inlineStr">
        <is>
          <t>Entrego el puesto con los elementos y pendientes anotados. Firma quien entrega: ______________________          Recibo el puesto en las condiciones anotadas. Firma quien recibe: ______________________</t>
        </is>
      </c>
    </row>
    <row r="55">
      <c r="A55" s="13" t="inlineStr">
        <is>
          <t>Formato de Tavelik · www.tavelik.com/blog/relevo-de-turno-y-reporte-de-novedades · uso libre. Celdas moradas: se llenan. Celdas grises: fórmulas, no editar.</t>
        </is>
      </c>
    </row>
  </sheetData>
  <mergeCells count="31">
    <mergeCell ref="C42:D42"/>
    <mergeCell ref="C45:D45"/>
    <mergeCell ref="A50:F50"/>
    <mergeCell ref="C32:F32"/>
    <mergeCell ref="C37:F37"/>
    <mergeCell ref="A55:F55"/>
    <mergeCell ref="A2:F2"/>
    <mergeCell ref="C34:F34"/>
    <mergeCell ref="C41:D41"/>
    <mergeCell ref="C30:F30"/>
    <mergeCell ref="C44:D44"/>
    <mergeCell ref="C33:F33"/>
    <mergeCell ref="C40:D40"/>
    <mergeCell ref="A53:F53"/>
    <mergeCell ref="B6:D6"/>
    <mergeCell ref="A29:F29"/>
    <mergeCell ref="C43:D43"/>
    <mergeCell ref="B5:D5"/>
    <mergeCell ref="C46:D46"/>
    <mergeCell ref="C35:F35"/>
    <mergeCell ref="C27:D27"/>
    <mergeCell ref="B4:D4"/>
    <mergeCell ref="A9:F9"/>
    <mergeCell ref="A48:F48"/>
    <mergeCell ref="B7:D7"/>
    <mergeCell ref="A39:F39"/>
    <mergeCell ref="A49:F49"/>
    <mergeCell ref="A51:F51"/>
    <mergeCell ref="C31:F31"/>
    <mergeCell ref="A1:F1"/>
    <mergeCell ref="C36:F36"/>
  </mergeCells>
  <dataValidations count="3">
    <dataValidation sqref="B31:B37 F7" showDropDown="0" showInputMessage="0" showErrorMessage="0" allowBlank="1" type="list">
      <formula1>"Sí,No"</formula1>
    </dataValidation>
    <dataValidation sqref="E11 E12 E13 E14 E15 E16 E17 E18 E19 E20 E21 E22 E23 E24 E25 E26" showDropDown="0" showInputMessage="0" showErrorMessage="0" allowBlank="1" type="list">
      <formula1>"Bueno,Con novedad,Falta,No aplica"</formula1>
    </dataValidation>
    <dataValidation sqref="E41 E42 E43 E44 E45 E46" showDropDown="0" showInputMessage="0" showErrorMessage="0" allowBlank="1" type="list">
      <formula1>"Abierto,Cerrado"</formula1>
    </dataValidation>
  </dataValidations>
  <printOptions horizontalCentered="1"/>
  <pageMargins left="0.4" right="0.4" top="0.5" bottom="0.5" header="0.5" footer="0.5"/>
  <pageSetup orientation="portrait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9" customWidth="1" min="3" max="3"/>
    <col width="24" customWidth="1" min="4" max="4"/>
    <col width="10" customWidth="1" min="5" max="5"/>
    <col width="22" customWidth="1" min="6" max="6"/>
    <col width="42" customWidth="1" min="7" max="7"/>
    <col width="42" customWidth="1" min="8" max="8"/>
    <col width="26" customWidth="1" min="9" max="9"/>
    <col width="9" customWidth="1" min="10" max="10"/>
    <col width="24" customWidth="1" min="11" max="11"/>
    <col width="26" customWidth="1" min="12" max="12"/>
    <col width="11" customWidth="1" min="13" max="13"/>
    <col width="15" customWidth="1" min="14" max="14"/>
    <col width="16" customWidth="1" min="15" max="15"/>
  </cols>
  <sheetData>
    <row r="1" ht="26" customHeight="1">
      <c r="A1" s="1" t="inlineStr">
        <is>
          <t>Reporte de novedades (ejemplo ficticio)</t>
        </is>
      </c>
    </row>
    <row r="2" ht="30" customHeight="1">
      <c r="A2" s="2" t="inlineStr">
        <is>
          <t>Una fila por novedad. Escribe lo que viste y oíste, con la hora de cada acción, a quién informaste y qué te respondió. Toda novedad va también en la minuta. Ejemplo ficticio: nombres, placas y conjunto inventados.</t>
        </is>
      </c>
    </row>
    <row r="4" ht="22" customHeight="1">
      <c r="A4" s="3" t="inlineStr">
        <is>
          <t>Puesto / sede</t>
        </is>
      </c>
      <c r="D4" s="4" t="inlineStr">
        <is>
          <t>Portería principal, Conjunto Altos del Nogal (ejemplo ficticio)</t>
        </is>
      </c>
      <c r="E4" s="5" t="n"/>
      <c r="F4" s="6" t="n"/>
      <c r="G4" s="3" t="inlineStr">
        <is>
          <t>Novedades registradas</t>
        </is>
      </c>
      <c r="H4" s="11">
        <f>COUNTA(D8:D57)</f>
        <v/>
      </c>
    </row>
    <row r="5" ht="22" customHeight="1">
      <c r="G5" s="3" t="inlineStr">
        <is>
          <t>Abiertas (sin cierre)</t>
        </is>
      </c>
      <c r="H5" s="11">
        <f>COUNTIF(M8:M57,"Abierta")</f>
        <v/>
      </c>
    </row>
    <row r="7" ht="30" customHeight="1">
      <c r="A7" s="8" t="inlineStr">
        <is>
          <t>N.°</t>
        </is>
      </c>
      <c r="B7" s="8" t="inlineStr">
        <is>
          <t>Fecha</t>
        </is>
      </c>
      <c r="C7" s="8" t="inlineStr">
        <is>
          <t>Hora del hecho</t>
        </is>
      </c>
      <c r="D7" s="8" t="inlineStr">
        <is>
          <t>Tipo de novedad</t>
        </is>
      </c>
      <c r="E7" s="8" t="inlineStr">
        <is>
          <t>Prioridad</t>
        </is>
      </c>
      <c r="F7" s="8" t="inlineStr">
        <is>
          <t>Lugar</t>
        </is>
      </c>
      <c r="G7" s="8" t="inlineStr">
        <is>
          <t>Qué pasó (lo que vio y oyó)</t>
        </is>
      </c>
      <c r="H7" s="8" t="inlineStr">
        <is>
          <t>Qué se hizo (con horas)</t>
        </is>
      </c>
      <c r="I7" s="8" t="inlineStr">
        <is>
          <t>Reportado a (cargo y nombre)</t>
        </is>
      </c>
      <c r="J7" s="8" t="inlineStr">
        <is>
          <t>Hora del reporte</t>
        </is>
      </c>
      <c r="K7" s="8" t="inlineStr">
        <is>
          <t>Respuesta recibida</t>
        </is>
      </c>
      <c r="L7" s="8" t="inlineStr">
        <is>
          <t>Evidencia (cámara, foto, minuta)</t>
        </is>
      </c>
      <c r="M7" s="8" t="inlineStr">
        <is>
          <t>Estado</t>
        </is>
      </c>
      <c r="N7" s="8" t="inlineStr">
        <is>
          <t>Fecha y hora de cierre</t>
        </is>
      </c>
      <c r="O7" s="8" t="inlineStr">
        <is>
          <t>Reporta (guarda)</t>
        </is>
      </c>
    </row>
    <row r="8" ht="75" customHeight="1">
      <c r="A8" s="10" t="n">
        <v>1</v>
      </c>
      <c r="B8" s="4" t="inlineStr">
        <is>
          <t>04/10/2026</t>
        </is>
      </c>
      <c r="C8" s="4" t="inlineStr">
        <is>
          <t>14:20</t>
        </is>
      </c>
      <c r="D8" s="4" t="inlineStr">
        <is>
          <t>Falla de equipo</t>
        </is>
      </c>
      <c r="E8" s="4" t="inlineStr">
        <is>
          <t>Media</t>
        </is>
      </c>
      <c r="F8" s="4" t="inlineStr">
        <is>
          <t>Portería, monitor. Cámara 4, sótano 1</t>
        </is>
      </c>
      <c r="G8" s="4" t="inlineStr">
        <is>
          <t>A las 14:20 la cámara 4 quedó en negro en el monitor. Las demás cámaras siguen con imagen.</t>
        </is>
      </c>
      <c r="H8" s="4" t="inlineStr">
        <is>
          <t>Reinicié el grabador a las 14:22 y no recuperó la imagen. Recorrí el sótano 1 a las 14:30, sin nada fuera de lo normal.</t>
        </is>
      </c>
      <c r="I8" s="4" t="inlineStr">
        <is>
          <t>Supervisor J. Salas (teléfono). Administración por correo a las 14:40</t>
        </is>
      </c>
      <c r="J8" s="4" t="inlineStr">
        <is>
          <t>14:25</t>
        </is>
      </c>
      <c r="K8" s="4" t="inlineStr">
        <is>
          <t>Técnico el 5 de octubre a las 9:00</t>
        </is>
      </c>
      <c r="L8" s="4" t="inlineStr">
        <is>
          <t>Foto del monitor 14:21. Minuta 14:20 y 14:30</t>
        </is>
      </c>
      <c r="M8" s="4" t="inlineStr">
        <is>
          <t>Abierta</t>
        </is>
      </c>
      <c r="N8" s="4" t="inlineStr"/>
      <c r="O8" s="4" t="inlineStr">
        <is>
          <t>C. Rincón</t>
        </is>
      </c>
    </row>
    <row r="9" ht="75" customHeight="1">
      <c r="A9" s="10" t="n">
        <v>2</v>
      </c>
      <c r="B9" s="4" t="inlineStr">
        <is>
          <t>04/10/2026</t>
        </is>
      </c>
      <c r="C9" s="4" t="inlineStr">
        <is>
          <t>19:10</t>
        </is>
      </c>
      <c r="D9" s="4" t="inlineStr">
        <is>
          <t>Persona sospechosa</t>
        </is>
      </c>
      <c r="E9" s="4" t="inlineStr">
        <is>
          <t>Media</t>
        </is>
      </c>
      <c r="F9" s="4" t="inlineStr">
        <is>
          <t>Portería peatonal</t>
        </is>
      </c>
      <c r="G9" s="4" t="inlineStr">
        <is>
          <t>Llegó un hombre de unos 30 años, alto, chaqueta roja, gorra negra y morral gris. Dijo venir al 1204 y no quiso dar su nombre.</t>
        </is>
      </c>
      <c r="H9" s="4" t="inlineStr">
        <is>
          <t>Llamé al 1204 a las 19:11, no contestaron. No lo dejé entrar. Esperó afuera y se fue a pie hacia la avenida a las 19:18.</t>
        </is>
      </c>
      <c r="I9" s="4" t="inlineStr">
        <is>
          <t>Supervisor por radio. Administración por correo a las 19:25</t>
        </is>
      </c>
      <c r="J9" s="4" t="inlineStr">
        <is>
          <t>19:20</t>
        </is>
      </c>
      <c r="K9" s="4" t="inlineStr">
        <is>
          <t>Administración confirma con el 1204</t>
        </is>
      </c>
      <c r="L9" s="4" t="inlineStr">
        <is>
          <t>Cámara 1 (portería) de 19:08 a 19:20</t>
        </is>
      </c>
      <c r="M9" s="4" t="inlineStr">
        <is>
          <t>Cerrada</t>
        </is>
      </c>
      <c r="N9" s="4" t="inlineStr">
        <is>
          <t>04/10/2026 19:18</t>
        </is>
      </c>
      <c r="O9" s="4" t="inlineStr">
        <is>
          <t>L. Patiño</t>
        </is>
      </c>
    </row>
    <row r="10" ht="75" customHeight="1">
      <c r="A10" s="10" t="n">
        <v>3</v>
      </c>
      <c r="B10" s="4" t="inlineStr">
        <is>
          <t>04/10/2026</t>
        </is>
      </c>
      <c r="C10" s="4" t="inlineStr">
        <is>
          <t>21:35</t>
        </is>
      </c>
      <c r="D10" s="4" t="inlineStr">
        <is>
          <t>Puerta abierta o llaves visibles</t>
        </is>
      </c>
      <c r="E10" s="4" t="inlineStr">
        <is>
          <t>Alta</t>
        </is>
      </c>
      <c r="F10" s="4" t="inlineStr">
        <is>
          <t>Torre 1, piso 6, apto 603</t>
        </is>
      </c>
      <c r="G10" s="4" t="inlineStr">
        <is>
          <t>En el recorrido de las 21:30 encontré la puerta del 603 cerrada con las llaves puestas por fuera en la chapa.</t>
        </is>
      </c>
      <c r="H10" s="4" t="inlineStr">
        <is>
          <t>Timbré dos veces, nadie abrió. Avisé al portero 21:36. Llamé a la residente 21:38, llegó a las 21:58 y retiró las llaves delante de mí. No entré.</t>
        </is>
      </c>
      <c r="I10" s="4" t="inlineStr">
        <is>
          <t>Supervisor de turno por radio</t>
        </is>
      </c>
      <c r="J10" s="4" t="inlineStr">
        <is>
          <t>21:40</t>
        </is>
      </c>
      <c r="K10" s="4" t="inlineStr">
        <is>
          <t>Esperar a la residente y registrar</t>
        </is>
      </c>
      <c r="L10" s="4" t="inlineStr">
        <is>
          <t>Cámara pasillo piso 6, 21:30 a 22:00. Minuta 21:35 y 21:58</t>
        </is>
      </c>
      <c r="M10" s="4" t="inlineStr">
        <is>
          <t>Cerrada</t>
        </is>
      </c>
      <c r="N10" s="4" t="inlineStr">
        <is>
          <t>04/10/2026 21:58</t>
        </is>
      </c>
      <c r="O10" s="4" t="inlineStr">
        <is>
          <t>L. Patiño</t>
        </is>
      </c>
    </row>
    <row r="11" ht="30" customHeight="1">
      <c r="A11" s="10" t="n">
        <v>4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 ht="30" customHeight="1">
      <c r="A12" s="10" t="n">
        <v>5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 ht="30" customHeight="1">
      <c r="A13" s="10" t="n">
        <v>6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 ht="30" customHeight="1">
      <c r="A14" s="10" t="n">
        <v>7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</row>
    <row r="15" ht="30" customHeight="1">
      <c r="A15" s="10" t="n">
        <v>8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</row>
    <row r="16" ht="30" customHeight="1">
      <c r="A16" s="10" t="n">
        <v>9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</row>
    <row r="17" ht="30" customHeight="1">
      <c r="A17" s="10" t="n">
        <v>10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 ht="30" customHeight="1">
      <c r="A18" s="10" t="n">
        <v>11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</row>
    <row r="19" ht="30" customHeight="1">
      <c r="A19" s="10" t="n">
        <v>12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</row>
    <row r="20" ht="30" customHeight="1">
      <c r="A20" s="10" t="n">
        <v>13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</row>
    <row r="21" ht="30" customHeight="1">
      <c r="A21" s="10" t="n">
        <v>14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 ht="30" customHeight="1">
      <c r="A22" s="10" t="n">
        <v>15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</row>
    <row r="23" ht="30" customHeight="1">
      <c r="A23" s="10" t="n">
        <v>16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 ht="30" customHeight="1">
      <c r="A24" s="10" t="n">
        <v>17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</row>
    <row r="25" ht="30" customHeight="1">
      <c r="A25" s="10" t="n">
        <v>18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</row>
    <row r="26" ht="30" customHeight="1">
      <c r="A26" s="10" t="n">
        <v>19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 ht="30" customHeight="1">
      <c r="A27" s="10" t="n">
        <v>20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 ht="30" customHeight="1">
      <c r="A28" s="10" t="n">
        <v>21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</row>
    <row r="29" ht="30" customHeight="1">
      <c r="A29" s="10" t="n">
        <v>22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</row>
    <row r="30" ht="30" customHeight="1">
      <c r="A30" s="10" t="n">
        <v>23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</row>
    <row r="31" ht="30" customHeight="1">
      <c r="A31" s="10" t="n">
        <v>24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 ht="30" customHeight="1">
      <c r="A32" s="10" t="n">
        <v>25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</row>
    <row r="33" ht="30" customHeight="1">
      <c r="A33" s="10" t="n">
        <v>26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</row>
    <row r="34" ht="30" customHeight="1">
      <c r="A34" s="10" t="n">
        <v>27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</row>
    <row r="35" ht="30" customHeight="1">
      <c r="A35" s="10" t="n">
        <v>28</v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 ht="30" customHeight="1">
      <c r="A36" s="10" t="n">
        <v>29</v>
      </c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</row>
    <row r="37" ht="30" customHeight="1">
      <c r="A37" s="10" t="n">
        <v>30</v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 ht="30" customHeight="1">
      <c r="A38" s="10" t="n">
        <v>31</v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</row>
    <row r="39" ht="30" customHeight="1">
      <c r="A39" s="10" t="n">
        <v>32</v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</row>
    <row r="40" ht="30" customHeight="1">
      <c r="A40" s="10" t="n">
        <v>33</v>
      </c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</row>
    <row r="41" ht="30" customHeight="1">
      <c r="A41" s="10" t="n">
        <v>34</v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 ht="30" customHeight="1">
      <c r="A42" s="10" t="n">
        <v>35</v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</row>
    <row r="43" ht="30" customHeight="1">
      <c r="A43" s="10" t="n">
        <v>36</v>
      </c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 ht="30" customHeight="1">
      <c r="A44" s="10" t="n">
        <v>37</v>
      </c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</row>
    <row r="45" ht="30" customHeight="1">
      <c r="A45" s="10" t="n">
        <v>38</v>
      </c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 ht="30" customHeight="1">
      <c r="A46" s="10" t="n">
        <v>39</v>
      </c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</row>
    <row r="47" ht="30" customHeight="1">
      <c r="A47" s="10" t="n">
        <v>40</v>
      </c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</row>
    <row r="48" ht="30" customHeight="1">
      <c r="A48" s="10" t="n">
        <v>41</v>
      </c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</row>
    <row r="49" ht="30" customHeight="1">
      <c r="A49" s="10" t="n">
        <v>42</v>
      </c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</row>
    <row r="50" ht="30" customHeight="1">
      <c r="A50" s="10" t="n">
        <v>43</v>
      </c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</row>
    <row r="51" ht="30" customHeight="1">
      <c r="A51" s="10" t="n">
        <v>44</v>
      </c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</row>
    <row r="52" ht="30" customHeight="1">
      <c r="A52" s="10" t="n">
        <v>45</v>
      </c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</row>
    <row r="53" ht="30" customHeight="1">
      <c r="A53" s="10" t="n">
        <v>46</v>
      </c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</row>
    <row r="54" ht="30" customHeight="1">
      <c r="A54" s="10" t="n">
        <v>47</v>
      </c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</row>
    <row r="55" ht="30" customHeight="1">
      <c r="A55" s="10" t="n">
        <v>48</v>
      </c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</row>
    <row r="56" ht="30" customHeight="1">
      <c r="A56" s="10" t="n">
        <v>49</v>
      </c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</row>
    <row r="57" ht="30" customHeight="1">
      <c r="A57" s="10" t="n">
        <v>50</v>
      </c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</row>
    <row r="59">
      <c r="A59" s="13" t="inlineStr">
        <is>
          <t>Formato de Tavelik · www.tavelik.com/blog/relevo-de-turno-y-reporte-de-novedades · uso libre. Celdas moradas: se llenan. Celdas grises: fórmulas, no editar.</t>
        </is>
      </c>
    </row>
  </sheetData>
  <mergeCells count="5">
    <mergeCell ref="A59:O59"/>
    <mergeCell ref="A2:O2"/>
    <mergeCell ref="D4:F4"/>
    <mergeCell ref="A1:O1"/>
    <mergeCell ref="A4:C4"/>
  </mergeCells>
  <dataValidations count="3">
    <dataValidation sqref="D8:D57" showDropDown="0" showInputMessage="0" showErrorMessage="0" allowBlank="1" type="list">
      <formula1>='Tipos de novedad'!$A$4:$A$16</formula1>
    </dataValidation>
    <dataValidation sqref="E8:E57" showDropDown="0" showInputMessage="0" showErrorMessage="0" allowBlank="1" type="list">
      <formula1>"Alta,Media,Baja"</formula1>
    </dataValidation>
    <dataValidation sqref="M8:M57" showDropDown="0" showInputMessage="0" showErrorMessage="0" allowBlank="1" type="list">
      <formula1>"Abierta,Cerrada"</formula1>
    </dataValidation>
  </dataValidations>
  <printOptions horizontalCentered="1"/>
  <pageMargins left="0.4" right="0.4" top="0.5" bottom="0.5" header="0.5" footer="0.5"/>
  <pageSetup orientation="landscape" paperSize="1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60" customWidth="1" min="2" max="2"/>
  </cols>
  <sheetData>
    <row r="1" ht="26" customHeight="1">
      <c r="A1" s="1" t="inlineStr">
        <is>
          <t>Tipos de novedad</t>
        </is>
      </c>
    </row>
    <row r="2" ht="30" customHeight="1">
      <c r="A2" s="2" t="inlineStr">
        <is>
          <t>Clasificar permite buscar y contar después. Ajusta la lista a tu operación: la hoja de novedades toma las opciones de esta columna.</t>
        </is>
      </c>
    </row>
    <row r="3" ht="30" customHeight="1">
      <c r="A3" s="8" t="inlineStr">
        <is>
          <t>Tipo</t>
        </is>
      </c>
      <c r="B3" s="8" t="inlineStr">
        <is>
          <t>Ejemplo</t>
        </is>
      </c>
    </row>
    <row r="4" ht="20" customHeight="1">
      <c r="A4" s="4" t="inlineStr">
        <is>
          <t>Hurto o intento de hurto</t>
        </is>
      </c>
      <c r="B4" s="9" t="inlineStr">
        <is>
          <t>Bicicleta que falta del bicicletero, robo en un vehículo</t>
        </is>
      </c>
    </row>
    <row r="5" ht="20" customHeight="1">
      <c r="A5" s="4" t="inlineStr">
        <is>
          <t>Persona sospechosa</t>
        </is>
      </c>
      <c r="B5" s="9" t="inlineStr">
        <is>
          <t>Persona que no se identifica o merodea la entrada</t>
        </is>
      </c>
    </row>
    <row r="6" ht="20" customHeight="1">
      <c r="A6" s="4" t="inlineStr">
        <is>
          <t>Usuario inusual (mal trato al guarda)</t>
        </is>
      </c>
      <c r="B6" s="9" t="inlineStr">
        <is>
          <t>Residente o visitante que grita o insulta al guarda</t>
        </is>
      </c>
    </row>
    <row r="7" ht="20" customHeight="1">
      <c r="A7" s="4" t="inlineStr">
        <is>
          <t>Puerta abierta o llaves visibles</t>
        </is>
      </c>
      <c r="B7" s="9" t="inlineStr">
        <is>
          <t>Llaves pegadas en la chapa de un apartamento</t>
        </is>
      </c>
    </row>
    <row r="8" ht="20" customHeight="1">
      <c r="A8" s="4" t="inlineStr">
        <is>
          <t>Chapa forzada</t>
        </is>
      </c>
      <c r="B8" s="9" t="inlineStr">
        <is>
          <t>Chapa o guarda de un inmueble violentada</t>
        </is>
      </c>
    </row>
    <row r="9" ht="20" customHeight="1">
      <c r="A9" s="4" t="inlineStr">
        <is>
          <t>Daño en instalaciones</t>
        </is>
      </c>
      <c r="B9" s="9" t="inlineStr">
        <is>
          <t>Fuga de agua, luminaria apagada, reja dañada</t>
        </is>
      </c>
    </row>
    <row r="10" ht="20" customHeight="1">
      <c r="A10" s="4" t="inlineStr">
        <is>
          <t>Falla de equipo</t>
        </is>
      </c>
      <c r="B10" s="9" t="inlineStr">
        <is>
          <t>Cámara sin imagen, radio sin señal, citófono dañado</t>
        </is>
      </c>
    </row>
    <row r="11" ht="20" customHeight="1">
      <c r="A11" s="4" t="inlineStr">
        <is>
          <t>Novedad vehicular</t>
        </is>
      </c>
      <c r="B11" s="9" t="inlineStr">
        <is>
          <t>Carro con vidrio abajo, mal parqueado o con alarma</t>
        </is>
      </c>
    </row>
    <row r="12" ht="20" customHeight="1">
      <c r="A12" s="4" t="inlineStr">
        <is>
          <t>Ingreso de autoridades</t>
        </is>
      </c>
      <c r="B12" s="9" t="inlineStr">
        <is>
          <t>Allanamiento, orden de captura, embargo</t>
        </is>
      </c>
    </row>
    <row r="13" ht="20" customHeight="1">
      <c r="A13" s="4" t="inlineStr">
        <is>
          <t>Emergencia médica</t>
        </is>
      </c>
      <c r="B13" s="9" t="inlineStr">
        <is>
          <t>Persona herida o que se desmaya en zona común</t>
        </is>
      </c>
    </row>
    <row r="14" ht="20" customHeight="1">
      <c r="A14" s="4" t="inlineStr">
        <is>
          <t>Incendio o fenómeno natural</t>
        </is>
      </c>
      <c r="B14" s="9" t="inlineStr">
        <is>
          <t>Conato de incendio, inundación, sismo</t>
        </is>
      </c>
    </row>
    <row r="15" ht="20" customHeight="1">
      <c r="A15" s="4" t="inlineStr">
        <is>
          <t>Novedad de personal (relevo, ausencia)</t>
        </is>
      </c>
      <c r="B15" s="9" t="inlineStr">
        <is>
          <t>El relevo no llega o llega tarde</t>
        </is>
      </c>
    </row>
    <row r="16" ht="20" customHeight="1">
      <c r="A16" s="4" t="inlineStr">
        <is>
          <t>Otra novedad</t>
        </is>
      </c>
      <c r="B16" s="9" t="inlineStr">
        <is>
          <t>Lo que no encaje en las anteriores</t>
        </is>
      </c>
    </row>
    <row r="19">
      <c r="A19" s="13" t="inlineStr">
        <is>
          <t>Formato de Tavelik · www.tavelik.com/blog/relevo-de-turno-y-reporte-de-novedades · uso libre. Celdas moradas: se llenan. Celdas grises: fórmulas, no editar.</t>
        </is>
      </c>
    </row>
  </sheetData>
  <mergeCells count="3">
    <mergeCell ref="A19:B19"/>
    <mergeCell ref="A2:B2"/>
    <mergeCell ref="A1:B1"/>
  </mergeCells>
  <printOptions horizontalCentered="1"/>
  <pageMargins left="0.4" right="0.4" top="0.5" bottom="0.5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Tavelik</dc:creator>
  <dc:title xmlns:dc="http://purl.org/dc/elements/1.1/">Formato de relevo de turno y reporte de novedades</dc:title>
  <dcterms:created xmlns:dcterms="http://purl.org/dc/terms/" xmlns:xsi="http://www.w3.org/2001/XMLSchema-instance" xsi:type="dcterms:W3CDTF">2026-10-05T15:34:05Z</dcterms:created>
  <dcterms:modified xmlns:dcterms="http://purl.org/dc/terms/" xmlns:xsi="http://www.w3.org/2001/XMLSchema-instance" xsi:type="dcterms:W3CDTF">2026-10-05T15:34:05Z</dcterms:modified>
</cp:coreProperties>
</file>