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Instrucciones" sheetId="1" state="visible" r:id="rId1"/>
    <sheet xmlns:r="http://schemas.openxmlformats.org/officeDocument/2006/relationships" name="Auditoría" sheetId="2" state="visible" r:id="rId2"/>
    <sheet xmlns:r="http://schemas.openxmlformats.org/officeDocument/2006/relationships" name="Resumen" sheetId="3" state="visible" r:id="rId3"/>
    <sheet xmlns:r="http://schemas.openxmlformats.org/officeDocument/2006/relationships" name="Ejemplo" sheetId="4" state="visible" r:id="rId4"/>
  </sheets>
  <definedNames>
    <definedName name="_xlnm.Print_Titles" localSheetId="1">'Auditoría'!$7:$7</definedName>
    <definedName name="_xlnm.Print_Titles" localSheetId="3">'Ejemplo'!$7:$7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yyyy-mm-dd"/>
  </numFmts>
  <fonts count="8">
    <font>
      <name val="Calibri"/>
      <family val="2"/>
      <color theme="1"/>
      <sz val="11"/>
      <scheme val="minor"/>
    </font>
    <font>
      <name val="Calibri"/>
      <b val="1"/>
      <color rgb="007446FF"/>
      <sz val="16"/>
    </font>
    <font>
      <name val="Calibri"/>
      <sz val="11"/>
    </font>
    <font>
      <name val="Calibri"/>
      <b val="1"/>
      <color rgb="00FFFFFF"/>
      <sz val="11"/>
    </font>
    <font>
      <name val="Calibri"/>
      <b val="1"/>
      <sz val="11"/>
    </font>
    <font>
      <name val="Calibri"/>
      <color rgb="00777777"/>
      <sz val="9"/>
    </font>
    <font>
      <name val="Calibri"/>
      <i val="1"/>
      <color rgb="00555555"/>
      <sz val="10"/>
    </font>
    <font>
      <name val="Calibri"/>
      <b val="1"/>
      <color rgb="007446FF"/>
      <sz val="13"/>
    </font>
  </fonts>
  <fills count="4">
    <fill>
      <patternFill/>
    </fill>
    <fill>
      <patternFill patternType="gray125"/>
    </fill>
    <fill>
      <patternFill patternType="solid">
        <fgColor rgb="007446FF"/>
      </patternFill>
    </fill>
    <fill>
      <patternFill patternType="solid">
        <fgColor rgb="00F2F2F5"/>
      </patternFill>
    </fill>
  </fills>
  <borders count="2">
    <border>
      <left/>
      <right/>
      <top/>
      <bottom/>
      <diagonal/>
    </border>
    <border>
      <left style="thin">
        <color rgb="00D9D9DE"/>
      </left>
      <right style="thin">
        <color rgb="00D9D9DE"/>
      </right>
      <top style="thin">
        <color rgb="00D9D9DE"/>
      </top>
      <bottom style="thin">
        <color rgb="00D9D9DE"/>
      </bottom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2" borderId="0" pivotButton="0" quotePrefix="0" xfId="0"/>
    <xf numFmtId="0" fontId="4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  <xf numFmtId="0" fontId="5" fillId="0" borderId="0" pivotButton="0" quotePrefix="0" xfId="0"/>
    <xf numFmtId="0" fontId="6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center"/>
    </xf>
    <xf numFmtId="0" fontId="2" fillId="0" borderId="1" applyAlignment="1" pivotButton="0" quotePrefix="0" xfId="0">
      <alignment horizontal="left" vertical="center"/>
    </xf>
    <xf numFmtId="0" fontId="0" fillId="0" borderId="1" pivotButton="0" quotePrefix="0" xfId="0"/>
    <xf numFmtId="164" fontId="2" fillId="0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center" vertical="top" wrapText="1"/>
    </xf>
    <xf numFmtId="0" fontId="2" fillId="3" borderId="1" applyAlignment="1" pivotButton="0" quotePrefix="0" xfId="0">
      <alignment vertical="top" wrapText="1"/>
    </xf>
    <xf numFmtId="164" fontId="2" fillId="0" borderId="1" applyAlignment="1" pivotButton="0" quotePrefix="0" xfId="0">
      <alignment horizontal="center" vertical="top" wrapText="1"/>
    </xf>
    <xf numFmtId="0" fontId="6" fillId="0" borderId="0" pivotButton="0" quotePrefix="0" xfId="0"/>
    <xf numFmtId="0" fontId="4" fillId="0" borderId="0" pivotButton="0" quotePrefix="0" xfId="0"/>
    <xf numFmtId="164" fontId="0" fillId="0" borderId="0" pivotButton="0" quotePrefix="0" xfId="0"/>
    <xf numFmtId="0" fontId="2" fillId="0" borderId="1" applyAlignment="1" pivotButton="0" quotePrefix="0" xfId="0">
      <alignment horizontal="center" vertical="center"/>
    </xf>
    <xf numFmtId="9" fontId="2" fillId="0" borderId="1" applyAlignment="1" pivotButton="0" quotePrefix="0" xfId="0">
      <alignment horizontal="center" vertical="center"/>
    </xf>
    <xf numFmtId="0" fontId="4" fillId="3" borderId="1" applyAlignment="1" pivotButton="0" quotePrefix="0" xfId="0">
      <alignment horizontal="left" vertical="center"/>
    </xf>
    <xf numFmtId="0" fontId="4" fillId="3" borderId="1" applyAlignment="1" pivotButton="0" quotePrefix="0" xfId="0">
      <alignment horizontal="center" vertical="center"/>
    </xf>
    <xf numFmtId="9" fontId="4" fillId="3" borderId="1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/>
    </xf>
    <xf numFmtId="0" fontId="2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dxfs count="5">
    <dxf>
      <font>
        <b val="1"/>
        <color rgb="001E6B3A"/>
      </font>
      <fill>
        <patternFill patternType="solid">
          <fgColor rgb="00E3F4E8"/>
        </patternFill>
      </fill>
    </dxf>
    <dxf>
      <font>
        <b val="1"/>
        <color rgb="008A5A00"/>
      </font>
      <fill>
        <patternFill patternType="solid">
          <fgColor rgb="00FFF4D6"/>
        </patternFill>
      </fill>
    </dxf>
    <dxf>
      <font>
        <b val="1"/>
        <color rgb="009B1C1C"/>
      </font>
      <fill>
        <patternFill patternType="solid">
          <fgColor rgb="00FDE2E1"/>
        </patternFill>
      </fill>
    </dxf>
    <dxf>
      <font>
        <b val="1"/>
        <color rgb="00666666"/>
      </font>
      <fill>
        <patternFill patternType="solid">
          <fgColor rgb="00EFEFF2"/>
        </patternFill>
      </fill>
    </dxf>
    <dxf>
      <font>
        <b val="1"/>
        <color rgb="009B1C1C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35"/>
  <sheetViews>
    <sheetView workbookViewId="0">
      <selection activeCell="A1" sqref="A1"/>
    </sheetView>
  </sheetViews>
  <sheetFormatPr baseColWidth="8" defaultRowHeight="15"/>
  <cols>
    <col width="26" customWidth="1" min="1" max="1"/>
    <col width="95" customWidth="1" min="2" max="2"/>
  </cols>
  <sheetData>
    <row r="1">
      <c r="A1" s="1" t="inlineStr">
        <is>
          <t>Auditoría SEO gratis: lista de chequeo en Excel</t>
        </is>
      </c>
    </row>
    <row r="2" ht="48" customHeight="1">
      <c r="A2" s="2" t="inlineStr">
        <is>
          <t>Veinte puntos para revisar tú mismo si Google puede encontrar, leer y mostrar tu página. Necesitas tu celular, Google Search Console y PageSpeed Insights, que son gratuitos. Explicación de cada punto en www.tavelik.com/blog/auditoria-seo-gratis-lista-de-chequeo.</t>
        </is>
      </c>
    </row>
    <row r="4">
      <c r="A4" s="3" t="inlineStr">
        <is>
          <t>Cómo usarla</t>
        </is>
      </c>
    </row>
    <row r="5" ht="18" customHeight="1">
      <c r="A5" s="4" t="inlineStr">
        <is>
          <t>1</t>
        </is>
      </c>
      <c r="B5" s="5" t="inlineStr">
        <is>
          <t>En la hoja Auditoría, llena arriba la página revisada, la fecha, quién revisó y la plataforma.</t>
        </is>
      </c>
    </row>
    <row r="6" ht="32" customHeight="1">
      <c r="A6" s="4" t="inlineStr">
        <is>
          <t>2</t>
        </is>
      </c>
      <c r="B6" s="5" t="inlineStr">
        <is>
          <t>Recorre los 20 puntos en orden. La columna Cómo revisarlo dice en qué herramienta o pantalla se mira cada uno.</t>
        </is>
      </c>
    </row>
    <row r="7" ht="32" customHeight="1">
      <c r="A7" s="4" t="inlineStr">
        <is>
          <t>3</t>
        </is>
      </c>
      <c r="B7" s="5" t="inlineStr">
        <is>
          <t>En Estado elige una opción de la lista. En Qué encontré escribe el dato concreto (por ejemplo «LCP de 4,6 s en Móvil» o «la página de contacto tiene noindex»).</t>
        </is>
      </c>
    </row>
    <row r="8" ht="32" customHeight="1">
      <c r="A8" s="4" t="inlineStr">
        <is>
          <t>4</t>
        </is>
      </c>
      <c r="B8" s="5" t="inlineStr">
        <is>
          <t>Para cada Mal y Por mejorar, elige la Prioridad y escribe qué hay que hacer, quién lo hace y para cuándo.</t>
        </is>
      </c>
    </row>
    <row r="9" ht="18" customHeight="1">
      <c r="A9" s="4" t="inlineStr">
        <is>
          <t>5</t>
        </is>
      </c>
      <c r="B9" s="5" t="inlineStr">
        <is>
          <t>La hoja Resumen calcula sola el puntaje de cada grupo y el total. No hay que escribir nada ahí.</t>
        </is>
      </c>
    </row>
    <row r="10" ht="18" customHeight="1">
      <c r="A10" s="4" t="inlineStr">
        <is>
          <t>6</t>
        </is>
      </c>
      <c r="B10" s="5" t="inlineStr">
        <is>
          <t>Guarda una copia por mes con la fecha en el nombre del archivo y compara los resultados.</t>
        </is>
      </c>
    </row>
    <row r="11" ht="32" customHeight="1">
      <c r="A11" s="4" t="inlineStr">
        <is>
          <t>Ejemplo</t>
        </is>
      </c>
      <c r="B11" s="5" t="inlineStr">
        <is>
          <t>La hoja Ejemplo trae la auditoría llena de un negocio inventado, la Panadería La Espiga en Chapinero. Su puntaje sale en la hoja Resumen, debajo del tuyo.</t>
        </is>
      </c>
    </row>
    <row r="13">
      <c r="A13" s="3" t="inlineStr">
        <is>
          <t>Qué significa cada estado</t>
        </is>
      </c>
    </row>
    <row r="14" ht="18" customHeight="1">
      <c r="A14" s="4" t="inlineStr">
        <is>
          <t>Bien</t>
        </is>
      </c>
      <c r="B14" s="5" t="inlineStr">
        <is>
          <t>El punto se cumple. Vale 2 puntos.</t>
        </is>
      </c>
    </row>
    <row r="15" ht="18" customHeight="1">
      <c r="A15" s="4" t="inlineStr">
        <is>
          <t>Por mejorar</t>
        </is>
      </c>
      <c r="B15" s="5" t="inlineStr">
        <is>
          <t>Se cumple a medias o en algunas páginas. Vale 1 punto.</t>
        </is>
      </c>
    </row>
    <row r="16" ht="18" customHeight="1">
      <c r="A16" s="4" t="inlineStr">
        <is>
          <t>Mal</t>
        </is>
      </c>
      <c r="B16" s="5" t="inlineStr">
        <is>
          <t>No se cumple. Vale 0 puntos.</t>
        </is>
      </c>
    </row>
    <row r="17" ht="32" customHeight="1">
      <c r="A17" s="4" t="inlineStr">
        <is>
          <t>No aplica</t>
        </is>
      </c>
      <c r="B17" s="5" t="inlineStr">
        <is>
          <t>El punto no corresponde a tu página (por ejemplo, datos estructurados en una página de una sola sección). No cuenta para el puntaje.</t>
        </is>
      </c>
    </row>
    <row r="19">
      <c r="A19" s="3" t="inlineStr">
        <is>
          <t>Prioridad</t>
        </is>
      </c>
    </row>
    <row r="20" ht="32" customHeight="1">
      <c r="A20" s="4" t="inlineStr">
        <is>
          <t>Alta</t>
        </is>
      </c>
      <c r="B20" s="5" t="inlineStr">
        <is>
          <t>Pesa mucho y cuesta poco arreglarlo: noindex o robots.txt mal puestos, sitemap sin enviar, teléfono distinto. Esta semana. Todo Mal del grupo 1 va en Alta.</t>
        </is>
      </c>
    </row>
    <row r="21" ht="32" customHeight="1">
      <c r="A21" s="4" t="inlineStr">
        <is>
          <t>Media</t>
        </is>
      </c>
      <c r="B21" s="5" t="inlineStr">
        <is>
          <t>Pesa mucho y cuesta bastante: velocidad por la plantilla, contenido que falta en celular, una página por servicio. Planéalo.</t>
        </is>
      </c>
    </row>
    <row r="22" ht="18" customHeight="1">
      <c r="A22" s="4" t="inlineStr">
        <is>
          <t>Baja</t>
        </is>
      </c>
      <c r="B22" s="5" t="inlineStr">
        <is>
          <t>Pesa poco: descripciones, texto alternativo, datos estructurados extra. Al final.</t>
        </is>
      </c>
    </row>
    <row r="24">
      <c r="A24" s="3" t="inlineStr">
        <is>
          <t>Cómo se calcula el puntaje</t>
        </is>
      </c>
    </row>
    <row r="25" ht="32" customHeight="1">
      <c r="A25" s="4" t="inlineStr">
        <is>
          <t>Fórmula</t>
        </is>
      </c>
      <c r="B25" s="5" t="inlineStr">
        <is>
          <t>Puntaje del grupo = (2 × Bien + 1 × Por mejorar) ÷ (2 × puntos revisados). No aplica y los puntos sin revisar no cuentan.</t>
        </is>
      </c>
    </row>
    <row r="26" ht="32" customHeight="1">
      <c r="A26" s="4" t="inlineStr">
        <is>
          <t>Para qué sirve</t>
        </is>
      </c>
      <c r="B26" s="5" t="inlineStr">
        <is>
          <t>Para comparar mes contra mes. El orden de los arreglos lo decide el grupo: un Mal en el grupo 1 deja la página fuera de Google aunque el total se vea bien.</t>
        </is>
      </c>
    </row>
    <row r="28">
      <c r="A28" s="3" t="inlineStr">
        <is>
          <t>Herramientas gratis</t>
        </is>
      </c>
    </row>
    <row r="29" ht="32" customHeight="1">
      <c r="A29" s="4" t="inlineStr">
        <is>
          <t>Search Console</t>
        </is>
      </c>
      <c r="B29" s="5" t="inlineStr">
        <is>
          <t>search.google.com/search-console. Inspección de URL, Indexación &gt; Páginas, Sitemaps y Rendimiento.</t>
        </is>
      </c>
    </row>
    <row r="30" ht="18" customHeight="1">
      <c r="A30" s="4" t="inlineStr">
        <is>
          <t>PageSpeed Insights</t>
        </is>
      </c>
      <c r="B30" s="5" t="inlineStr">
        <is>
          <t>pagespeed.web.dev. Usa la pestaña Móvil y mide tres veces.</t>
        </is>
      </c>
    </row>
    <row r="31" ht="18" customHeight="1">
      <c r="A31" s="4" t="inlineStr">
        <is>
          <t>Resultados enriquecidos</t>
        </is>
      </c>
      <c r="B31" s="5" t="inlineStr">
        <is>
          <t>search.google.com/test/rich-results. Pega la dirección y pulsa Probar URL.</t>
        </is>
      </c>
    </row>
    <row r="32" ht="18" customHeight="1">
      <c r="A32" s="4" t="inlineStr">
        <is>
          <t>Tu celular</t>
        </is>
      </c>
      <c r="B32" s="5" t="inlineStr">
        <is>
          <t>Para los puntos 7 a 11. Usa tu propio celular, que es la versión que Google indexa.</t>
        </is>
      </c>
    </row>
    <row r="34">
      <c r="A34" s="6" t="inlineStr">
        <is>
          <t>Basada en la documentación pública de Google Search Central, web.dev y PageSpeed Insights.</t>
        </is>
      </c>
    </row>
    <row r="35">
      <c r="A35" s="6" t="inlineStr">
        <is>
          <t>Plantilla gratuita de Tavelik · www.tavelik.com/servicios/posicionamiento-web-seo-geo</t>
        </is>
      </c>
    </row>
  </sheetData>
  <mergeCells count="9">
    <mergeCell ref="A4:B4"/>
    <mergeCell ref="A24:B24"/>
    <mergeCell ref="A2:B2"/>
    <mergeCell ref="A19:B19"/>
    <mergeCell ref="A28:B28"/>
    <mergeCell ref="A13:B13"/>
    <mergeCell ref="A1:B1"/>
    <mergeCell ref="A34:B34"/>
    <mergeCell ref="A35:B35"/>
  </mergeCells>
  <pageMargins left="0.4" right="0.4" top="1" bottom="1" header="0.5" footer="0.5"/>
  <pageSetup orientation="portrait" paperSize="1" fitToHeight="0" fitToWidth="1"/>
  <headerFooter>
    <oddHeader/>
    <oddFooter>&amp;C&amp;"Calibri"&amp;8 Plantilla gratuita de Tavelik · www.tavelik.com/servicios/posicionamiento-web-seo-geo</oddFooter>
    <evenHeader/>
    <evenFooter>&amp;CPlantilla gratuita de Tavelik · www.tavelik.com/servicios/posicionamiento-web-seo-geo</evenFooter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9"/>
  <sheetViews>
    <sheetView workbookViewId="0">
      <pane xSplit="3" ySplit="7" topLeftCell="D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18" customWidth="1" min="2" max="2"/>
    <col width="38" customWidth="1" min="3" max="3"/>
    <col width="52" customWidth="1" min="4" max="4"/>
    <col width="14" customWidth="1" min="5" max="5"/>
    <col width="9" customWidth="1" min="6" max="6"/>
    <col width="11" customWidth="1" min="7" max="7"/>
    <col width="42" customWidth="1" min="8" max="8"/>
    <col width="40" customWidth="1" min="9" max="9"/>
    <col width="18" customWidth="1" min="10" max="10"/>
    <col width="14" customWidth="1" min="11" max="11"/>
  </cols>
  <sheetData>
    <row r="1">
      <c r="A1" s="1" t="inlineStr">
        <is>
          <t>Auditoría SEO gratis: lista de chequeo para tu página web</t>
        </is>
      </c>
    </row>
    <row r="2" ht="30" customHeight="1">
      <c r="A2" s="7" t="inlineStr">
        <is>
          <t>Elige el Estado de cada punto en la lista. El puntaje por grupo se calcula en la hoja Resumen. Empieza por el grupo 1: si Google no puede ver la página, lo demás no se nota.</t>
        </is>
      </c>
    </row>
    <row r="4">
      <c r="A4" s="8" t="inlineStr">
        <is>
          <t>Página revisada</t>
        </is>
      </c>
      <c r="C4" s="9" t="n"/>
      <c r="D4" s="10" t="n"/>
      <c r="E4" s="8" t="inlineStr">
        <is>
          <t>Fecha</t>
        </is>
      </c>
      <c r="G4" s="11" t="n"/>
      <c r="H4" s="10" t="n"/>
    </row>
    <row r="5">
      <c r="A5" s="8" t="inlineStr">
        <is>
          <t>Quién revisó</t>
        </is>
      </c>
      <c r="C5" s="9" t="n"/>
      <c r="D5" s="10" t="n"/>
      <c r="E5" s="8" t="inlineStr">
        <is>
          <t>Plataforma</t>
        </is>
      </c>
      <c r="G5" s="9" t="n"/>
      <c r="H5" s="10" t="n"/>
    </row>
    <row r="7" ht="30" customHeight="1">
      <c r="A7" s="12" t="inlineStr">
        <is>
          <t>#</t>
        </is>
      </c>
      <c r="B7" s="12" t="inlineStr">
        <is>
          <t>Grupo</t>
        </is>
      </c>
      <c r="C7" s="12" t="inlineStr">
        <is>
          <t>Qué revisar</t>
        </is>
      </c>
      <c r="D7" s="12" t="inlineStr">
        <is>
          <t>Cómo revisarlo</t>
        </is>
      </c>
      <c r="E7" s="12" t="inlineStr">
        <is>
          <t>Estado</t>
        </is>
      </c>
      <c r="F7" s="12" t="inlineStr">
        <is>
          <t>Puntos</t>
        </is>
      </c>
      <c r="G7" s="12" t="inlineStr">
        <is>
          <t>Prioridad</t>
        </is>
      </c>
      <c r="H7" s="12" t="inlineStr">
        <is>
          <t>Qué encontré</t>
        </is>
      </c>
      <c r="I7" s="12" t="inlineStr">
        <is>
          <t>Qué hay que hacer</t>
        </is>
      </c>
      <c r="J7" s="12" t="inlineStr">
        <is>
          <t>Responsable</t>
        </is>
      </c>
      <c r="K7" s="12" t="inlineStr">
        <is>
          <t>Fecha de arreglo</t>
        </is>
      </c>
    </row>
    <row r="8" ht="48" customHeight="1">
      <c r="A8" s="13" t="n">
        <v>1</v>
      </c>
      <c r="B8" s="14" t="inlineStr">
        <is>
          <t>1. Google puede ver tu página</t>
        </is>
      </c>
      <c r="C8" s="5" t="inlineStr">
        <is>
          <t>Tus páginas principales salen con la búsqueda site:</t>
        </is>
      </c>
      <c r="D8" s="5" t="inlineStr">
        <is>
          <t>Busca site:tudominio.com en Google y anota cuáles faltan.</t>
        </is>
      </c>
      <c r="E8" s="13" t="n"/>
      <c r="F8" s="13">
        <f>IF(E8="Bien",2,IF(E8="Por mejorar",1,IF(E8="Mal",0,"")))</f>
        <v/>
      </c>
      <c r="G8" s="13" t="n"/>
      <c r="H8" s="5" t="n"/>
      <c r="I8" s="5" t="n"/>
      <c r="J8" s="5" t="n"/>
      <c r="K8" s="15" t="n"/>
    </row>
    <row r="9" ht="48" customHeight="1">
      <c r="A9" s="13" t="n">
        <v>2</v>
      </c>
      <c r="B9" s="14" t="inlineStr">
        <is>
          <t>1. Google puede ver tu página</t>
        </is>
      </c>
      <c r="C9" s="5" t="inlineStr">
        <is>
          <t>La página de inicio y la de servicios están en Google</t>
        </is>
      </c>
      <c r="D9" s="5" t="inlineStr">
        <is>
          <t>Search Console, inspección de URL: el estado dice "La URL está en Google".</t>
        </is>
      </c>
      <c r="E9" s="13" t="n"/>
      <c r="F9" s="13">
        <f>IF(E9="Bien",2,IF(E9="Por mejorar",1,IF(E9="Mal",0,"")))</f>
        <v/>
      </c>
      <c r="G9" s="13" t="n"/>
      <c r="H9" s="5" t="n"/>
      <c r="I9" s="5" t="n"/>
      <c r="J9" s="5" t="n"/>
      <c r="K9" s="15" t="n"/>
    </row>
    <row r="10" ht="48" customHeight="1">
      <c r="A10" s="13" t="n">
        <v>3</v>
      </c>
      <c r="B10" s="14" t="inlineStr">
        <is>
          <t>1. Google puede ver tu página</t>
        </is>
      </c>
      <c r="C10" s="5" t="inlineStr">
        <is>
          <t>El robots.txt no bloquea el sitio</t>
        </is>
      </c>
      <c r="D10" s="5" t="inlineStr">
        <is>
          <t>Abre tudominio.com/robots.txt: no debe haber "Disallow: /" para todos ni para OAI-SearchBot.</t>
        </is>
      </c>
      <c r="E10" s="13" t="n"/>
      <c r="F10" s="13">
        <f>IF(E10="Bien",2,IF(E10="Por mejorar",1,IF(E10="Mal",0,"")))</f>
        <v/>
      </c>
      <c r="G10" s="13" t="n"/>
      <c r="H10" s="5" t="n"/>
      <c r="I10" s="5" t="n"/>
      <c r="J10" s="5" t="n"/>
      <c r="K10" s="15" t="n"/>
    </row>
    <row r="11" ht="48" customHeight="1">
      <c r="A11" s="13" t="n">
        <v>4</v>
      </c>
      <c r="B11" s="14" t="inlineStr">
        <is>
          <t>1. Google puede ver tu página</t>
        </is>
      </c>
      <c r="C11" s="5" t="inlineStr">
        <is>
          <t>Ninguna página importante tiene noindex</t>
        </is>
      </c>
      <c r="D11" s="5" t="inlineStr">
        <is>
          <t>Search Console, Indexación, Páginas: busca "La URL se ha marcado como noindex".</t>
        </is>
      </c>
      <c r="E11" s="13" t="n"/>
      <c r="F11" s="13">
        <f>IF(E11="Bien",2,IF(E11="Por mejorar",1,IF(E11="Mal",0,"")))</f>
        <v/>
      </c>
      <c r="G11" s="13" t="n"/>
      <c r="H11" s="5" t="n"/>
      <c r="I11" s="5" t="n"/>
      <c r="J11" s="5" t="n"/>
      <c r="K11" s="15" t="n"/>
    </row>
    <row r="12" ht="48" customHeight="1">
      <c r="A12" s="13" t="n">
        <v>5</v>
      </c>
      <c r="B12" s="14" t="inlineStr">
        <is>
          <t>1. Google puede ver tu página</t>
        </is>
      </c>
      <c r="C12" s="5" t="inlineStr">
        <is>
          <t>El sitemap está enviado y sin errores</t>
        </is>
      </c>
      <c r="D12" s="5" t="inlineStr">
        <is>
          <t>Search Console, Sitemaps: estado correcto y número de páginas parecido al real.</t>
        </is>
      </c>
      <c r="E12" s="13" t="n"/>
      <c r="F12" s="13">
        <f>IF(E12="Bien",2,IF(E12="Por mejorar",1,IF(E12="Mal",0,"")))</f>
        <v/>
      </c>
      <c r="G12" s="13" t="n"/>
      <c r="H12" s="5" t="n"/>
      <c r="I12" s="5" t="n"/>
      <c r="J12" s="5" t="n"/>
      <c r="K12" s="15" t="n"/>
    </row>
    <row r="13" ht="48" customHeight="1">
      <c r="A13" s="13" t="n">
        <v>6</v>
      </c>
      <c r="B13" s="14" t="inlineStr">
        <is>
          <t>1. Google puede ver tu página</t>
        </is>
      </c>
      <c r="C13" s="5" t="inlineStr">
        <is>
          <t>Hay una sola versión del sitio</t>
        </is>
      </c>
      <c r="D13" s="5" t="inlineStr">
        <is>
          <t>Escribe tu dominio con y sin www: las dos deben terminar en la misma dirección.</t>
        </is>
      </c>
      <c r="E13" s="13" t="n"/>
      <c r="F13" s="13">
        <f>IF(E13="Bien",2,IF(E13="Por mejorar",1,IF(E13="Mal",0,"")))</f>
        <v/>
      </c>
      <c r="G13" s="13" t="n"/>
      <c r="H13" s="5" t="n"/>
      <c r="I13" s="5" t="n"/>
      <c r="J13" s="5" t="n"/>
      <c r="K13" s="15" t="n"/>
    </row>
    <row r="14" ht="48" customHeight="1">
      <c r="A14" s="13" t="n">
        <v>7</v>
      </c>
      <c r="B14" s="14" t="inlineStr">
        <is>
          <t>2. Celular y velocidad</t>
        </is>
      </c>
      <c r="C14" s="5" t="inlineStr">
        <is>
          <t>Se lee sin hacer zoom en el celular</t>
        </is>
      </c>
      <c r="D14" s="5" t="inlineStr">
        <is>
          <t>Abre la página en tu celular: textos legibles y botones que se tocan sin errar.</t>
        </is>
      </c>
      <c r="E14" s="13" t="n"/>
      <c r="F14" s="13">
        <f>IF(E14="Bien",2,IF(E14="Por mejorar",1,IF(E14="Mal",0,"")))</f>
        <v/>
      </c>
      <c r="G14" s="13" t="n"/>
      <c r="H14" s="5" t="n"/>
      <c r="I14" s="5" t="n"/>
      <c r="J14" s="5" t="n"/>
      <c r="K14" s="15" t="n"/>
    </row>
    <row r="15" ht="48" customHeight="1">
      <c r="A15" s="13" t="n">
        <v>8</v>
      </c>
      <c r="B15" s="14" t="inlineStr">
        <is>
          <t>2. Celular y velocidad</t>
        </is>
      </c>
      <c r="C15" s="5" t="inlineStr">
        <is>
          <t>El celular muestra el mismo contenido que el computador</t>
        </is>
      </c>
      <c r="D15" s="5" t="inlineStr">
        <is>
          <t>Compara las dos versiones: Google usa la del celular para indexar.</t>
        </is>
      </c>
      <c r="E15" s="13" t="n"/>
      <c r="F15" s="13">
        <f>IF(E15="Bien",2,IF(E15="Por mejorar",1,IF(E15="Mal",0,"")))</f>
        <v/>
      </c>
      <c r="G15" s="13" t="n"/>
      <c r="H15" s="5" t="n"/>
      <c r="I15" s="5" t="n"/>
      <c r="J15" s="5" t="n"/>
      <c r="K15" s="15" t="n"/>
    </row>
    <row r="16" ht="48" customHeight="1">
      <c r="A16" s="13" t="n">
        <v>9</v>
      </c>
      <c r="B16" s="14" t="inlineStr">
        <is>
          <t>2. Celular y velocidad</t>
        </is>
      </c>
      <c r="C16" s="5" t="inlineStr">
        <is>
          <t>LCP de 2,5 s o menos</t>
        </is>
      </c>
      <c r="D16" s="5" t="inlineStr">
        <is>
          <t>pagespeed.web.dev, pestaña Móvil. Mide tres veces.</t>
        </is>
      </c>
      <c r="E16" s="13" t="n"/>
      <c r="F16" s="13">
        <f>IF(E16="Bien",2,IF(E16="Por mejorar",1,IF(E16="Mal",0,"")))</f>
        <v/>
      </c>
      <c r="G16" s="13" t="n"/>
      <c r="H16" s="5" t="n"/>
      <c r="I16" s="5" t="n"/>
      <c r="J16" s="5" t="n"/>
      <c r="K16" s="15" t="n"/>
    </row>
    <row r="17" ht="48" customHeight="1">
      <c r="A17" s="13" t="n">
        <v>10</v>
      </c>
      <c r="B17" s="14" t="inlineStr">
        <is>
          <t>2. Celular y velocidad</t>
        </is>
      </c>
      <c r="C17" s="5" t="inlineStr">
        <is>
          <t>CLS de 0,1 o menos</t>
        </is>
      </c>
      <c r="D17" s="5" t="inlineStr">
        <is>
          <t>Mismo informe. Si falla, busca imágenes sin ancho y alto.</t>
        </is>
      </c>
      <c r="E17" s="13" t="n"/>
      <c r="F17" s="13">
        <f>IF(E17="Bien",2,IF(E17="Por mejorar",1,IF(E17="Mal",0,"")))</f>
        <v/>
      </c>
      <c r="G17" s="13" t="n"/>
      <c r="H17" s="5" t="n"/>
      <c r="I17" s="5" t="n"/>
      <c r="J17" s="5" t="n"/>
      <c r="K17" s="15" t="n"/>
    </row>
    <row r="18" ht="48" customHeight="1">
      <c r="A18" s="13" t="n">
        <v>11</v>
      </c>
      <c r="B18" s="14" t="inlineStr">
        <is>
          <t>2. Celular y velocidad</t>
        </is>
      </c>
      <c r="C18" s="5" t="inlineStr">
        <is>
          <t>La imagen de arriba carga primero</t>
        </is>
      </c>
      <c r="D18" s="5" t="inlineStr">
        <is>
          <t>La imagen principal no lleva loading="lazy" y pesa lo justo para su tamaño.</t>
        </is>
      </c>
      <c r="E18" s="13" t="n"/>
      <c r="F18" s="13">
        <f>IF(E18="Bien",2,IF(E18="Por mejorar",1,IF(E18="Mal",0,"")))</f>
        <v/>
      </c>
      <c r="G18" s="13" t="n"/>
      <c r="H18" s="5" t="n"/>
      <c r="I18" s="5" t="n"/>
      <c r="J18" s="5" t="n"/>
      <c r="K18" s="15" t="n"/>
    </row>
    <row r="19" ht="48" customHeight="1">
      <c r="A19" s="13" t="n">
        <v>12</v>
      </c>
      <c r="B19" s="14" t="inlineStr">
        <is>
          <t>3. Títulos y textos</t>
        </is>
      </c>
      <c r="C19" s="5" t="inlineStr">
        <is>
          <t>Cada página tiene un título distinto que dice qué vendes</t>
        </is>
      </c>
      <c r="D19" s="5" t="inlineStr">
        <is>
          <t>Busca site:tudominio.com y lee los títulos: ninguno debe decir solo "Inicio".</t>
        </is>
      </c>
      <c r="E19" s="13" t="n"/>
      <c r="F19" s="13">
        <f>IF(E19="Bien",2,IF(E19="Por mejorar",1,IF(E19="Mal",0,"")))</f>
        <v/>
      </c>
      <c r="G19" s="13" t="n"/>
      <c r="H19" s="5" t="n"/>
      <c r="I19" s="5" t="n"/>
      <c r="J19" s="5" t="n"/>
      <c r="K19" s="15" t="n"/>
    </row>
    <row r="20" ht="48" customHeight="1">
      <c r="A20" s="13" t="n">
        <v>13</v>
      </c>
      <c r="B20" s="14" t="inlineStr">
        <is>
          <t>3. Títulos y textos</t>
        </is>
      </c>
      <c r="C20" s="5" t="inlineStr">
        <is>
          <t>Cada página tiene su propia descripción</t>
        </is>
      </c>
      <c r="D20" s="5" t="inlineStr">
        <is>
          <t>Revisa la meta description de las páginas principales: distintas entre sí.</t>
        </is>
      </c>
      <c r="E20" s="13" t="n"/>
      <c r="F20" s="13">
        <f>IF(E20="Bien",2,IF(E20="Por mejorar",1,IF(E20="Mal",0,"")))</f>
        <v/>
      </c>
      <c r="G20" s="13" t="n"/>
      <c r="H20" s="5" t="n"/>
      <c r="I20" s="5" t="n"/>
      <c r="J20" s="5" t="n"/>
      <c r="K20" s="15" t="n"/>
    </row>
    <row r="21" ht="48" customHeight="1">
      <c r="A21" s="13" t="n">
        <v>14</v>
      </c>
      <c r="B21" s="14" t="inlineStr">
        <is>
          <t>3. Títulos y textos</t>
        </is>
      </c>
      <c r="C21" s="5" t="inlineStr">
        <is>
          <t>Cada servicio tiene su propia página</t>
        </is>
      </c>
      <c r="D21" s="5" t="inlineStr">
        <is>
          <t>Una página por servicio, con la ciudad donde lo prestas.</t>
        </is>
      </c>
      <c r="E21" s="13" t="n"/>
      <c r="F21" s="13">
        <f>IF(E21="Bien",2,IF(E21="Por mejorar",1,IF(E21="Mal",0,"")))</f>
        <v/>
      </c>
      <c r="G21" s="13" t="n"/>
      <c r="H21" s="5" t="n"/>
      <c r="I21" s="5" t="n"/>
      <c r="J21" s="5" t="n"/>
      <c r="K21" s="15" t="n"/>
    </row>
    <row r="22" ht="48" customHeight="1">
      <c r="A22" s="13" t="n">
        <v>15</v>
      </c>
      <c r="B22" s="14" t="inlineStr">
        <is>
          <t>3. Títulos y textos</t>
        </is>
      </c>
      <c r="C22" s="5" t="inlineStr">
        <is>
          <t>Lo que vendes está escrito como texto</t>
        </is>
      </c>
      <c r="D22" s="5" t="inlineStr">
        <is>
          <t>Servicios, precios y ciudad no deben estar solo dentro de imágenes.</t>
        </is>
      </c>
      <c r="E22" s="13" t="n"/>
      <c r="F22" s="13">
        <f>IF(E22="Bien",2,IF(E22="Por mejorar",1,IF(E22="Mal",0,"")))</f>
        <v/>
      </c>
      <c r="G22" s="13" t="n"/>
      <c r="H22" s="5" t="n"/>
      <c r="I22" s="5" t="n"/>
      <c r="J22" s="5" t="n"/>
      <c r="K22" s="15" t="n"/>
    </row>
    <row r="23" ht="48" customHeight="1">
      <c r="A23" s="13" t="n">
        <v>16</v>
      </c>
      <c r="B23" s="14" t="inlineStr">
        <is>
          <t>3. Títulos y textos</t>
        </is>
      </c>
      <c r="C23" s="5" t="inlineStr">
        <is>
          <t>Los encabezados explican la página</t>
        </is>
      </c>
      <c r="D23" s="5" t="inlineStr">
        <is>
          <t>Lee solo los títulos internos de arriba abajo: debe entenderse de qué trata.</t>
        </is>
      </c>
      <c r="E23" s="13" t="n"/>
      <c r="F23" s="13">
        <f>IF(E23="Bien",2,IF(E23="Por mejorar",1,IF(E23="Mal",0,"")))</f>
        <v/>
      </c>
      <c r="G23" s="13" t="n"/>
      <c r="H23" s="5" t="n"/>
      <c r="I23" s="5" t="n"/>
      <c r="J23" s="5" t="n"/>
      <c r="K23" s="15" t="n"/>
    </row>
    <row r="24" ht="48" customHeight="1">
      <c r="A24" s="13" t="n">
        <v>17</v>
      </c>
      <c r="B24" s="14" t="inlineStr">
        <is>
          <t>4. Datos y medición</t>
        </is>
      </c>
      <c r="C24" s="5" t="inlineStr">
        <is>
          <t>Nombre, ciudad y teléfono coinciden en todas partes</t>
        </is>
      </c>
      <c r="D24" s="5" t="inlineStr">
        <is>
          <t>Compara la página, el Perfil de Empresa de Google y tus redes.</t>
        </is>
      </c>
      <c r="E24" s="13" t="n"/>
      <c r="F24" s="13">
        <f>IF(E24="Bien",2,IF(E24="Por mejorar",1,IF(E24="Mal",0,"")))</f>
        <v/>
      </c>
      <c r="G24" s="13" t="n"/>
      <c r="H24" s="5" t="n"/>
      <c r="I24" s="5" t="n"/>
      <c r="J24" s="5" t="n"/>
      <c r="K24" s="15" t="n"/>
    </row>
    <row r="25" ht="48" customHeight="1">
      <c r="A25" s="13" t="n">
        <v>18</v>
      </c>
      <c r="B25" s="14" t="inlineStr">
        <is>
          <t>4. Datos y medición</t>
        </is>
      </c>
      <c r="C25" s="5" t="inlineStr">
        <is>
          <t>Los datos estructurados no tienen errores</t>
        </is>
      </c>
      <c r="D25" s="5" t="inlineStr">
        <is>
          <t>Prueba de resultados enriquecidos de Google (search.google.com/test/rich-results).</t>
        </is>
      </c>
      <c r="E25" s="13" t="n"/>
      <c r="F25" s="13">
        <f>IF(E25="Bien",2,IF(E25="Por mejorar",1,IF(E25="Mal",0,"")))</f>
        <v/>
      </c>
      <c r="G25" s="13" t="n"/>
      <c r="H25" s="5" t="n"/>
      <c r="I25" s="5" t="n"/>
      <c r="J25" s="5" t="n"/>
      <c r="K25" s="15" t="n"/>
    </row>
    <row r="26" ht="48" customHeight="1">
      <c r="A26" s="13" t="n">
        <v>19</v>
      </c>
      <c r="B26" s="14" t="inlineStr">
        <is>
          <t>4. Datos y medición</t>
        </is>
      </c>
      <c r="C26" s="5" t="inlineStr">
        <is>
          <t>No hay páginas importantes con error 404</t>
        </is>
      </c>
      <c r="D26" s="5" t="inlineStr">
        <is>
          <t>Search Console, Indexación, Páginas: revisa "No se ha encontrado (404)".</t>
        </is>
      </c>
      <c r="E26" s="13" t="n"/>
      <c r="F26" s="13">
        <f>IF(E26="Bien",2,IF(E26="Por mejorar",1,IF(E26="Mal",0,"")))</f>
        <v/>
      </c>
      <c r="G26" s="13" t="n"/>
      <c r="H26" s="5" t="n"/>
      <c r="I26" s="5" t="n"/>
      <c r="J26" s="5" t="n"/>
      <c r="K26" s="15" t="n"/>
    </row>
    <row r="27" ht="48" customHeight="1">
      <c r="A27" s="13" t="n">
        <v>20</v>
      </c>
      <c r="B27" s="14" t="inlineStr">
        <is>
          <t>4. Datos y medición</t>
        </is>
      </c>
      <c r="C27" s="5" t="inlineStr">
        <is>
          <t>Revisas Search Console cada mes</t>
        </is>
      </c>
      <c r="D27" s="5" t="inlineStr">
        <is>
          <t>Rendimiento: anota clics, no solo impresiones, y con qué búsquedas apareces.</t>
        </is>
      </c>
      <c r="E27" s="13" t="n"/>
      <c r="F27" s="13">
        <f>IF(E27="Bien",2,IF(E27="Por mejorar",1,IF(E27="Mal",0,"")))</f>
        <v/>
      </c>
      <c r="G27" s="13" t="n"/>
      <c r="H27" s="5" t="n"/>
      <c r="I27" s="5" t="n"/>
      <c r="J27" s="5" t="n"/>
      <c r="K27" s="15" t="n"/>
    </row>
    <row r="29">
      <c r="A29" s="6" t="inlineStr">
        <is>
          <t>Plantilla gratuita de Tavelik · www.tavelik.com/servicios/posicionamiento-web-seo-geo</t>
        </is>
      </c>
    </row>
  </sheetData>
  <mergeCells count="11">
    <mergeCell ref="A4:B4"/>
    <mergeCell ref="G4:H4"/>
    <mergeCell ref="E4:F4"/>
    <mergeCell ref="A29:K29"/>
    <mergeCell ref="C5:D5"/>
    <mergeCell ref="A5:B5"/>
    <mergeCell ref="A2:K2"/>
    <mergeCell ref="E5:F5"/>
    <mergeCell ref="G5:H5"/>
    <mergeCell ref="A1:K1"/>
    <mergeCell ref="C4:D4"/>
  </mergeCells>
  <conditionalFormatting sqref="E8:E27">
    <cfRule type="expression" priority="1" dxfId="0">
      <formula>$E8="Bien"</formula>
    </cfRule>
    <cfRule type="expression" priority="2" dxfId="1">
      <formula>$E8="Por mejorar"</formula>
    </cfRule>
    <cfRule type="expression" priority="3" dxfId="2">
      <formula>$E8="Mal"</formula>
    </cfRule>
    <cfRule type="expression" priority="4" dxfId="3">
      <formula>$E8="No aplica"</formula>
    </cfRule>
  </conditionalFormatting>
  <conditionalFormatting sqref="G8:G27">
    <cfRule type="expression" priority="5" dxfId="4">
      <formula>$G8="Alta"</formula>
    </cfRule>
  </conditionalFormatting>
  <dataValidations count="3">
    <dataValidation sqref="G5" showDropDown="0" showInputMessage="0" showErrorMessage="0" allowBlank="1" error="Elige una opción de la lista." prompt="WordPress, Wix, A la medida u Otra" type="list">
      <formula1>"WordPress,Wix,A la medida,Otra"</formula1>
    </dataValidation>
    <dataValidation sqref="E8:E27" showDropDown="0" showInputMessage="0" showErrorMessage="0" allowBlank="1" errorTitle="Estado" error="Elige Bien, Por mejorar, Mal o No aplica." promptTitle="Estado" prompt="Bien, Por mejorar, Mal o No aplica" type="list">
      <formula1>"Bien,Por mejorar,Mal,No aplica"</formula1>
    </dataValidation>
    <dataValidation sqref="G8:G27" showDropDown="0" showInputMessage="0" showErrorMessage="0" allowBlank="1" errorTitle="Prioridad" error="Elige Alta, Media o Baja." promptTitle="Prioridad" prompt="Alta: esta semana. Media: planéalo. Baja: al final." type="list">
      <formula1>"Alta,Media,Baja"</formula1>
    </dataValidation>
  </dataValidations>
  <pageMargins left="0.4" right="0.4" top="1" bottom="1" header="0.5" footer="0.5"/>
  <pageSetup orientation="landscape" paperSize="1" fitToHeight="0" fitToWidth="1"/>
  <headerFooter>
    <oddHeader/>
    <oddFooter>&amp;C&amp;"Calibri"&amp;8 Plantilla gratuita de Tavelik · www.tavelik.com/servicios/posicionamiento-web-seo-geo</oddFooter>
    <evenHeader/>
    <evenFooter>&amp;CPlantilla gratuita de Tavelik · www.tavelik.com/servicios/posicionamiento-web-seo-geo</evenFooter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5"/>
  <sheetViews>
    <sheetView workbookViewId="0">
      <selection activeCell="A1" sqref="A1"/>
    </sheetView>
  </sheetViews>
  <sheetFormatPr baseColWidth="8" defaultRowHeight="15"/>
  <cols>
    <col width="30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22" customWidth="1" min="9" max="9"/>
  </cols>
  <sheetData>
    <row r="1">
      <c r="A1" s="1" t="inlineStr">
        <is>
          <t>Resumen de la auditoría</t>
        </is>
      </c>
    </row>
    <row r="2">
      <c r="A2" s="16" t="inlineStr">
        <is>
          <t>Se calcula solo a partir de la hoja Auditoría. Bien = 2, Por mejorar = 1, Mal = 0. No aplica no cuenta.</t>
        </is>
      </c>
    </row>
    <row r="3">
      <c r="A3" s="17" t="inlineStr">
        <is>
          <t>Página revisada</t>
        </is>
      </c>
      <c r="B3">
        <f>IF('Auditoría'!C4="","",'Auditoría'!C4)</f>
        <v/>
      </c>
      <c r="G3" s="17" t="inlineStr">
        <is>
          <t>Fecha</t>
        </is>
      </c>
      <c r="H3" s="18">
        <f>IF('Auditoría'!G4="","",'Auditoría'!G4)</f>
        <v/>
      </c>
    </row>
    <row r="5" ht="32" customHeight="1">
      <c r="A5" s="12" t="inlineStr">
        <is>
          <t>Grupo</t>
        </is>
      </c>
      <c r="B5" s="12" t="inlineStr">
        <is>
          <t>Puntos</t>
        </is>
      </c>
      <c r="C5" s="12" t="inlineStr">
        <is>
          <t>Bien</t>
        </is>
      </c>
      <c r="D5" s="12" t="inlineStr">
        <is>
          <t>Por mejorar</t>
        </is>
      </c>
      <c r="E5" s="12" t="inlineStr">
        <is>
          <t>Mal</t>
        </is>
      </c>
      <c r="F5" s="12" t="inlineStr">
        <is>
          <t>No aplica</t>
        </is>
      </c>
      <c r="G5" s="12" t="inlineStr">
        <is>
          <t>Sin revisar</t>
        </is>
      </c>
      <c r="H5" s="12" t="inlineStr">
        <is>
          <t>Puntaje</t>
        </is>
      </c>
      <c r="I5" s="12" t="inlineStr">
        <is>
          <t>Mal o Por mejorar con prioridad Alta</t>
        </is>
      </c>
    </row>
    <row r="6">
      <c r="A6" s="9" t="inlineStr">
        <is>
          <t>1. Google puede ver tu página</t>
        </is>
      </c>
      <c r="B6" s="19">
        <f>COUNTIF('Auditoría'!$B$8:$B$27,A6)</f>
        <v/>
      </c>
      <c r="C6" s="19">
        <f>COUNTIFS('Auditoría'!$B$8:$B$27,A6,'Auditoría'!$E$8:$E$27,"Bien")</f>
        <v/>
      </c>
      <c r="D6" s="19">
        <f>COUNTIFS('Auditoría'!$B$8:$B$27,A6,'Auditoría'!$E$8:$E$27,"Por mejorar")</f>
        <v/>
      </c>
      <c r="E6" s="19">
        <f>COUNTIFS('Auditoría'!$B$8:$B$27,A6,'Auditoría'!$E$8:$E$27,"Mal")</f>
        <v/>
      </c>
      <c r="F6" s="19">
        <f>COUNTIFS('Auditoría'!$B$8:$B$27,A6,'Auditoría'!$E$8:$E$27,"No aplica")</f>
        <v/>
      </c>
      <c r="G6" s="19">
        <f>B6-C6-D6-E6-F6</f>
        <v/>
      </c>
      <c r="H6" s="20">
        <f>IF(C6+D6+E6=0,"",(2*C6+D6)/(2*(C6+D6+E6)))</f>
        <v/>
      </c>
      <c r="I6" s="19">
        <f>COUNTIFS('Auditoría'!$B$8:$B$27,A6,'Auditoría'!$G$8:$G$27,"Alta",'Auditoría'!$E$8:$E$27,"Mal")+COUNTIFS('Auditoría'!$B$8:$B$27,A6,'Auditoría'!$G$8:$G$27,"Alta",'Auditoría'!$E$8:$E$27,"Por mejorar")</f>
        <v/>
      </c>
    </row>
    <row r="7">
      <c r="A7" s="9" t="inlineStr">
        <is>
          <t>2. Celular y velocidad</t>
        </is>
      </c>
      <c r="B7" s="19">
        <f>COUNTIF('Auditoría'!$B$8:$B$27,A7)</f>
        <v/>
      </c>
      <c r="C7" s="19">
        <f>COUNTIFS('Auditoría'!$B$8:$B$27,A7,'Auditoría'!$E$8:$E$27,"Bien")</f>
        <v/>
      </c>
      <c r="D7" s="19">
        <f>COUNTIFS('Auditoría'!$B$8:$B$27,A7,'Auditoría'!$E$8:$E$27,"Por mejorar")</f>
        <v/>
      </c>
      <c r="E7" s="19">
        <f>COUNTIFS('Auditoría'!$B$8:$B$27,A7,'Auditoría'!$E$8:$E$27,"Mal")</f>
        <v/>
      </c>
      <c r="F7" s="19">
        <f>COUNTIFS('Auditoría'!$B$8:$B$27,A7,'Auditoría'!$E$8:$E$27,"No aplica")</f>
        <v/>
      </c>
      <c r="G7" s="19">
        <f>B7-C7-D7-E7-F7</f>
        <v/>
      </c>
      <c r="H7" s="20">
        <f>IF(C7+D7+E7=0,"",(2*C7+D7)/(2*(C7+D7+E7)))</f>
        <v/>
      </c>
      <c r="I7" s="19">
        <f>COUNTIFS('Auditoría'!$B$8:$B$27,A7,'Auditoría'!$G$8:$G$27,"Alta",'Auditoría'!$E$8:$E$27,"Mal")+COUNTIFS('Auditoría'!$B$8:$B$27,A7,'Auditoría'!$G$8:$G$27,"Alta",'Auditoría'!$E$8:$E$27,"Por mejorar")</f>
        <v/>
      </c>
    </row>
    <row r="8">
      <c r="A8" s="9" t="inlineStr">
        <is>
          <t>3. Títulos y textos</t>
        </is>
      </c>
      <c r="B8" s="19">
        <f>COUNTIF('Auditoría'!$B$8:$B$27,A8)</f>
        <v/>
      </c>
      <c r="C8" s="19">
        <f>COUNTIFS('Auditoría'!$B$8:$B$27,A8,'Auditoría'!$E$8:$E$27,"Bien")</f>
        <v/>
      </c>
      <c r="D8" s="19">
        <f>COUNTIFS('Auditoría'!$B$8:$B$27,A8,'Auditoría'!$E$8:$E$27,"Por mejorar")</f>
        <v/>
      </c>
      <c r="E8" s="19">
        <f>COUNTIFS('Auditoría'!$B$8:$B$27,A8,'Auditoría'!$E$8:$E$27,"Mal")</f>
        <v/>
      </c>
      <c r="F8" s="19">
        <f>COUNTIFS('Auditoría'!$B$8:$B$27,A8,'Auditoría'!$E$8:$E$27,"No aplica")</f>
        <v/>
      </c>
      <c r="G8" s="19">
        <f>B8-C8-D8-E8-F8</f>
        <v/>
      </c>
      <c r="H8" s="20">
        <f>IF(C8+D8+E8=0,"",(2*C8+D8)/(2*(C8+D8+E8)))</f>
        <v/>
      </c>
      <c r="I8" s="19">
        <f>COUNTIFS('Auditoría'!$B$8:$B$27,A8,'Auditoría'!$G$8:$G$27,"Alta",'Auditoría'!$E$8:$E$27,"Mal")+COUNTIFS('Auditoría'!$B$8:$B$27,A8,'Auditoría'!$G$8:$G$27,"Alta",'Auditoría'!$E$8:$E$27,"Por mejorar")</f>
        <v/>
      </c>
    </row>
    <row r="9">
      <c r="A9" s="9" t="inlineStr">
        <is>
          <t>4. Datos y medición</t>
        </is>
      </c>
      <c r="B9" s="19">
        <f>COUNTIF('Auditoría'!$B$8:$B$27,A9)</f>
        <v/>
      </c>
      <c r="C9" s="19">
        <f>COUNTIFS('Auditoría'!$B$8:$B$27,A9,'Auditoría'!$E$8:$E$27,"Bien")</f>
        <v/>
      </c>
      <c r="D9" s="19">
        <f>COUNTIFS('Auditoría'!$B$8:$B$27,A9,'Auditoría'!$E$8:$E$27,"Por mejorar")</f>
        <v/>
      </c>
      <c r="E9" s="19">
        <f>COUNTIFS('Auditoría'!$B$8:$B$27,A9,'Auditoría'!$E$8:$E$27,"Mal")</f>
        <v/>
      </c>
      <c r="F9" s="19">
        <f>COUNTIFS('Auditoría'!$B$8:$B$27,A9,'Auditoría'!$E$8:$E$27,"No aplica")</f>
        <v/>
      </c>
      <c r="G9" s="19">
        <f>B9-C9-D9-E9-F9</f>
        <v/>
      </c>
      <c r="H9" s="20">
        <f>IF(C9+D9+E9=0,"",(2*C9+D9)/(2*(C9+D9+E9)))</f>
        <v/>
      </c>
      <c r="I9" s="19">
        <f>COUNTIFS('Auditoría'!$B$8:$B$27,A9,'Auditoría'!$G$8:$G$27,"Alta",'Auditoría'!$E$8:$E$27,"Mal")+COUNTIFS('Auditoría'!$B$8:$B$27,A9,'Auditoría'!$G$8:$G$27,"Alta",'Auditoría'!$E$8:$E$27,"Por mejorar")</f>
        <v/>
      </c>
    </row>
    <row r="10">
      <c r="A10" s="21" t="inlineStr">
        <is>
          <t>Total</t>
        </is>
      </c>
      <c r="B10" s="22">
        <f>SUM(B6:B9)</f>
        <v/>
      </c>
      <c r="C10" s="22">
        <f>SUM(C6:C9)</f>
        <v/>
      </c>
      <c r="D10" s="22">
        <f>SUM(D6:D9)</f>
        <v/>
      </c>
      <c r="E10" s="22">
        <f>SUM(E6:E9)</f>
        <v/>
      </c>
      <c r="F10" s="22">
        <f>SUM(F6:F9)</f>
        <v/>
      </c>
      <c r="G10" s="22">
        <f>SUM(G6:G9)</f>
        <v/>
      </c>
      <c r="H10" s="23">
        <f>IF(C10+D10+E10=0,"",(2*C10+D10)/(2*(C10+D10+E10)))</f>
        <v/>
      </c>
      <c r="I10" s="22">
        <f>SUM(I6:I9)</f>
        <v/>
      </c>
    </row>
    <row r="12">
      <c r="A12" s="17" t="inlineStr">
        <is>
          <t>Mal en el grupo 1</t>
        </is>
      </c>
      <c r="B12" s="24">
        <f>E6</f>
        <v/>
      </c>
      <c r="C12" s="25">
        <f>IF(B12&gt;0,"Arregla esto antes que lo demás, porque Google no puede ver bien tu página.","Sin problemas graves en el grupo 1.")</f>
        <v/>
      </c>
    </row>
    <row r="15">
      <c r="A15" s="26" t="inlineStr">
        <is>
          <t>Ejemplo: Panadería La Espiga (negocio inventado, hoja Ejemplo)</t>
        </is>
      </c>
    </row>
    <row r="16" ht="32" customHeight="1">
      <c r="A16" s="12" t="inlineStr">
        <is>
          <t>Grupo</t>
        </is>
      </c>
      <c r="B16" s="12" t="inlineStr">
        <is>
          <t>Puntos</t>
        </is>
      </c>
      <c r="C16" s="12" t="inlineStr">
        <is>
          <t>Bien</t>
        </is>
      </c>
      <c r="D16" s="12" t="inlineStr">
        <is>
          <t>Por mejorar</t>
        </is>
      </c>
      <c r="E16" s="12" t="inlineStr">
        <is>
          <t>Mal</t>
        </is>
      </c>
      <c r="F16" s="12" t="inlineStr">
        <is>
          <t>No aplica</t>
        </is>
      </c>
      <c r="G16" s="12" t="inlineStr">
        <is>
          <t>Sin revisar</t>
        </is>
      </c>
      <c r="H16" s="12" t="inlineStr">
        <is>
          <t>Puntaje</t>
        </is>
      </c>
      <c r="I16" s="12" t="inlineStr">
        <is>
          <t>Mal o Por mejorar con prioridad Alta</t>
        </is>
      </c>
    </row>
    <row r="17">
      <c r="A17" s="9" t="inlineStr">
        <is>
          <t>1. Google puede ver tu página</t>
        </is>
      </c>
      <c r="B17" s="19">
        <f>COUNTIF('Ejemplo'!$B$8:$B$27,A17)</f>
        <v/>
      </c>
      <c r="C17" s="19">
        <f>COUNTIFS('Ejemplo'!$B$8:$B$27,A17,'Ejemplo'!$E$8:$E$27,"Bien")</f>
        <v/>
      </c>
      <c r="D17" s="19">
        <f>COUNTIFS('Ejemplo'!$B$8:$B$27,A17,'Ejemplo'!$E$8:$E$27,"Por mejorar")</f>
        <v/>
      </c>
      <c r="E17" s="19">
        <f>COUNTIFS('Ejemplo'!$B$8:$B$27,A17,'Ejemplo'!$E$8:$E$27,"Mal")</f>
        <v/>
      </c>
      <c r="F17" s="19">
        <f>COUNTIFS('Ejemplo'!$B$8:$B$27,A17,'Ejemplo'!$E$8:$E$27,"No aplica")</f>
        <v/>
      </c>
      <c r="G17" s="19">
        <f>B17-C17-D17-E17-F17</f>
        <v/>
      </c>
      <c r="H17" s="20">
        <f>IF(C17+D17+E17=0,"",(2*C17+D17)/(2*(C17+D17+E17)))</f>
        <v/>
      </c>
      <c r="I17" s="19">
        <f>COUNTIFS('Ejemplo'!$B$8:$B$27,A17,'Ejemplo'!$G$8:$G$27,"Alta",'Ejemplo'!$E$8:$E$27,"Mal")+COUNTIFS('Ejemplo'!$B$8:$B$27,A17,'Ejemplo'!$G$8:$G$27,"Alta",'Ejemplo'!$E$8:$E$27,"Por mejorar")</f>
        <v/>
      </c>
    </row>
    <row r="18">
      <c r="A18" s="9" t="inlineStr">
        <is>
          <t>2. Celular y velocidad</t>
        </is>
      </c>
      <c r="B18" s="19">
        <f>COUNTIF('Ejemplo'!$B$8:$B$27,A18)</f>
        <v/>
      </c>
      <c r="C18" s="19">
        <f>COUNTIFS('Ejemplo'!$B$8:$B$27,A18,'Ejemplo'!$E$8:$E$27,"Bien")</f>
        <v/>
      </c>
      <c r="D18" s="19">
        <f>COUNTIFS('Ejemplo'!$B$8:$B$27,A18,'Ejemplo'!$E$8:$E$27,"Por mejorar")</f>
        <v/>
      </c>
      <c r="E18" s="19">
        <f>COUNTIFS('Ejemplo'!$B$8:$B$27,A18,'Ejemplo'!$E$8:$E$27,"Mal")</f>
        <v/>
      </c>
      <c r="F18" s="19">
        <f>COUNTIFS('Ejemplo'!$B$8:$B$27,A18,'Ejemplo'!$E$8:$E$27,"No aplica")</f>
        <v/>
      </c>
      <c r="G18" s="19">
        <f>B18-C18-D18-E18-F18</f>
        <v/>
      </c>
      <c r="H18" s="20">
        <f>IF(C18+D18+E18=0,"",(2*C18+D18)/(2*(C18+D18+E18)))</f>
        <v/>
      </c>
      <c r="I18" s="19">
        <f>COUNTIFS('Ejemplo'!$B$8:$B$27,A18,'Ejemplo'!$G$8:$G$27,"Alta",'Ejemplo'!$E$8:$E$27,"Mal")+COUNTIFS('Ejemplo'!$B$8:$B$27,A18,'Ejemplo'!$G$8:$G$27,"Alta",'Ejemplo'!$E$8:$E$27,"Por mejorar")</f>
        <v/>
      </c>
    </row>
    <row r="19">
      <c r="A19" s="9" t="inlineStr">
        <is>
          <t>3. Títulos y textos</t>
        </is>
      </c>
      <c r="B19" s="19">
        <f>COUNTIF('Ejemplo'!$B$8:$B$27,A19)</f>
        <v/>
      </c>
      <c r="C19" s="19">
        <f>COUNTIFS('Ejemplo'!$B$8:$B$27,A19,'Ejemplo'!$E$8:$E$27,"Bien")</f>
        <v/>
      </c>
      <c r="D19" s="19">
        <f>COUNTIFS('Ejemplo'!$B$8:$B$27,A19,'Ejemplo'!$E$8:$E$27,"Por mejorar")</f>
        <v/>
      </c>
      <c r="E19" s="19">
        <f>COUNTIFS('Ejemplo'!$B$8:$B$27,A19,'Ejemplo'!$E$8:$E$27,"Mal")</f>
        <v/>
      </c>
      <c r="F19" s="19">
        <f>COUNTIFS('Ejemplo'!$B$8:$B$27,A19,'Ejemplo'!$E$8:$E$27,"No aplica")</f>
        <v/>
      </c>
      <c r="G19" s="19">
        <f>B19-C19-D19-E19-F19</f>
        <v/>
      </c>
      <c r="H19" s="20">
        <f>IF(C19+D19+E19=0,"",(2*C19+D19)/(2*(C19+D19+E19)))</f>
        <v/>
      </c>
      <c r="I19" s="19">
        <f>COUNTIFS('Ejemplo'!$B$8:$B$27,A19,'Ejemplo'!$G$8:$G$27,"Alta",'Ejemplo'!$E$8:$E$27,"Mal")+COUNTIFS('Ejemplo'!$B$8:$B$27,A19,'Ejemplo'!$G$8:$G$27,"Alta",'Ejemplo'!$E$8:$E$27,"Por mejorar")</f>
        <v/>
      </c>
    </row>
    <row r="20">
      <c r="A20" s="9" t="inlineStr">
        <is>
          <t>4. Datos y medición</t>
        </is>
      </c>
      <c r="B20" s="19">
        <f>COUNTIF('Ejemplo'!$B$8:$B$27,A20)</f>
        <v/>
      </c>
      <c r="C20" s="19">
        <f>COUNTIFS('Ejemplo'!$B$8:$B$27,A20,'Ejemplo'!$E$8:$E$27,"Bien")</f>
        <v/>
      </c>
      <c r="D20" s="19">
        <f>COUNTIFS('Ejemplo'!$B$8:$B$27,A20,'Ejemplo'!$E$8:$E$27,"Por mejorar")</f>
        <v/>
      </c>
      <c r="E20" s="19">
        <f>COUNTIFS('Ejemplo'!$B$8:$B$27,A20,'Ejemplo'!$E$8:$E$27,"Mal")</f>
        <v/>
      </c>
      <c r="F20" s="19">
        <f>COUNTIFS('Ejemplo'!$B$8:$B$27,A20,'Ejemplo'!$E$8:$E$27,"No aplica")</f>
        <v/>
      </c>
      <c r="G20" s="19">
        <f>B20-C20-D20-E20-F20</f>
        <v/>
      </c>
      <c r="H20" s="20">
        <f>IF(C20+D20+E20=0,"",(2*C20+D20)/(2*(C20+D20+E20)))</f>
        <v/>
      </c>
      <c r="I20" s="19">
        <f>COUNTIFS('Ejemplo'!$B$8:$B$27,A20,'Ejemplo'!$G$8:$G$27,"Alta",'Ejemplo'!$E$8:$E$27,"Mal")+COUNTIFS('Ejemplo'!$B$8:$B$27,A20,'Ejemplo'!$G$8:$G$27,"Alta",'Ejemplo'!$E$8:$E$27,"Por mejorar")</f>
        <v/>
      </c>
    </row>
    <row r="21">
      <c r="A21" s="21" t="inlineStr">
        <is>
          <t>Total</t>
        </is>
      </c>
      <c r="B21" s="22">
        <f>SUM(B17:B20)</f>
        <v/>
      </c>
      <c r="C21" s="22">
        <f>SUM(C17:C20)</f>
        <v/>
      </c>
      <c r="D21" s="22">
        <f>SUM(D17:D20)</f>
        <v/>
      </c>
      <c r="E21" s="22">
        <f>SUM(E17:E20)</f>
        <v/>
      </c>
      <c r="F21" s="22">
        <f>SUM(F17:F20)</f>
        <v/>
      </c>
      <c r="G21" s="22">
        <f>SUM(G17:G20)</f>
        <v/>
      </c>
      <c r="H21" s="23">
        <f>IF(C21+D21+E21=0,"",(2*C21+D21)/(2*(C21+D21+E21)))</f>
        <v/>
      </c>
      <c r="I21" s="22">
        <f>SUM(I17:I20)</f>
        <v/>
      </c>
    </row>
    <row r="23">
      <c r="A23" s="17" t="inlineStr">
        <is>
          <t>Mal en el grupo 1</t>
        </is>
      </c>
      <c r="B23" s="24">
        <f>E17</f>
        <v/>
      </c>
      <c r="C23" s="25">
        <f>IF(B23&gt;0,"Arregla esto antes que lo demás, porque Google no puede ver bien tu página.","Sin problemas graves en el grupo 1.")</f>
        <v/>
      </c>
    </row>
    <row r="25">
      <c r="A25" s="6" t="inlineStr">
        <is>
          <t>Plantilla gratuita de Tavelik · www.tavelik.com/servicios/posicionamiento-web-seo-geo</t>
        </is>
      </c>
    </row>
  </sheetData>
  <mergeCells count="8">
    <mergeCell ref="A15:I15"/>
    <mergeCell ref="C23:I23"/>
    <mergeCell ref="A25:I25"/>
    <mergeCell ref="A2:I2"/>
    <mergeCell ref="B3:F3"/>
    <mergeCell ref="A1:I1"/>
    <mergeCell ref="C12:I12"/>
    <mergeCell ref="H3:I3"/>
  </mergeCells>
  <conditionalFormatting sqref="B12">
    <cfRule type="expression" priority="1" dxfId="2">
      <formula>$B$12&gt;0</formula>
    </cfRule>
  </conditionalFormatting>
  <conditionalFormatting sqref="B23">
    <cfRule type="expression" priority="2" dxfId="2">
      <formula>$B$23&gt;0</formula>
    </cfRule>
  </conditionalFormatting>
  <pageMargins left="0.4" right="0.4" top="1" bottom="1" header="0.5" footer="0.5"/>
  <pageSetup orientation="landscape" paperSize="1" fitToHeight="0" fitToWidth="1"/>
  <headerFooter>
    <oddHeader/>
    <oddFooter>&amp;C&amp;"Calibri"&amp;8 Plantilla gratuita de Tavelik · www.tavelik.com/servicios/posicionamiento-web-seo-geo</oddFooter>
    <evenHeader/>
    <evenFooter>&amp;CPlantilla gratuita de Tavelik · www.tavelik.com/servicios/posicionamiento-web-seo-geo</evenFooter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K29"/>
  <sheetViews>
    <sheetView workbookViewId="0">
      <pane xSplit="3" ySplit="7" topLeftCell="D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18" customWidth="1" min="2" max="2"/>
    <col width="38" customWidth="1" min="3" max="3"/>
    <col width="52" customWidth="1" min="4" max="4"/>
    <col width="14" customWidth="1" min="5" max="5"/>
    <col width="9" customWidth="1" min="6" max="6"/>
    <col width="11" customWidth="1" min="7" max="7"/>
    <col width="42" customWidth="1" min="8" max="8"/>
    <col width="40" customWidth="1" min="9" max="9"/>
    <col width="18" customWidth="1" min="10" max="10"/>
    <col width="14" customWidth="1" min="11" max="11"/>
  </cols>
  <sheetData>
    <row r="1">
      <c r="A1" s="1" t="inlineStr">
        <is>
          <t>Ejemplo: Panadería La Espiga, Chapinero (negocio inventado)</t>
        </is>
      </c>
    </row>
    <row r="2" ht="30" customHeight="1">
      <c r="A2" s="7" t="inlineStr">
        <is>
          <t>Auditoría diligenciada de ejemplo. Los datos son inventados. Su puntaje aparece en la hoja Resumen, debajo del de tu página.</t>
        </is>
      </c>
    </row>
    <row r="4">
      <c r="A4" s="8" t="inlineStr">
        <is>
          <t>Página revisada</t>
        </is>
      </c>
      <c r="C4" s="9" t="inlineStr">
        <is>
          <t>www.panaderialaespiga.com (ejemplo)</t>
        </is>
      </c>
      <c r="D4" s="10" t="n"/>
      <c r="E4" s="8" t="inlineStr">
        <is>
          <t>Fecha</t>
        </is>
      </c>
      <c r="G4" s="11" t="n">
        <v>46317</v>
      </c>
      <c r="H4" s="10" t="n"/>
    </row>
    <row r="5">
      <c r="A5" s="8" t="inlineStr">
        <is>
          <t>Quién revisó</t>
        </is>
      </c>
      <c r="C5" s="9" t="inlineStr">
        <is>
          <t>Dueña de la panadería</t>
        </is>
      </c>
      <c r="D5" s="10" t="n"/>
      <c r="E5" s="8" t="inlineStr">
        <is>
          <t>Plataforma</t>
        </is>
      </c>
      <c r="G5" s="9" t="inlineStr">
        <is>
          <t>WordPress</t>
        </is>
      </c>
      <c r="H5" s="10" t="n"/>
    </row>
    <row r="7" ht="30" customHeight="1">
      <c r="A7" s="12" t="inlineStr">
        <is>
          <t>#</t>
        </is>
      </c>
      <c r="B7" s="12" t="inlineStr">
        <is>
          <t>Grupo</t>
        </is>
      </c>
      <c r="C7" s="12" t="inlineStr">
        <is>
          <t>Qué revisar</t>
        </is>
      </c>
      <c r="D7" s="12" t="inlineStr">
        <is>
          <t>Cómo revisarlo</t>
        </is>
      </c>
      <c r="E7" s="12" t="inlineStr">
        <is>
          <t>Estado</t>
        </is>
      </c>
      <c r="F7" s="12" t="inlineStr">
        <is>
          <t>Puntos</t>
        </is>
      </c>
      <c r="G7" s="12" t="inlineStr">
        <is>
          <t>Prioridad</t>
        </is>
      </c>
      <c r="H7" s="12" t="inlineStr">
        <is>
          <t>Qué encontré</t>
        </is>
      </c>
      <c r="I7" s="12" t="inlineStr">
        <is>
          <t>Qué hay que hacer</t>
        </is>
      </c>
      <c r="J7" s="12" t="inlineStr">
        <is>
          <t>Responsable</t>
        </is>
      </c>
      <c r="K7" s="12" t="inlineStr">
        <is>
          <t>Fecha de arreglo</t>
        </is>
      </c>
    </row>
    <row r="8" ht="48" customHeight="1">
      <c r="A8" s="13" t="n">
        <v>1</v>
      </c>
      <c r="B8" s="14" t="inlineStr">
        <is>
          <t>1. Google puede ver tu página</t>
        </is>
      </c>
      <c r="C8" s="5" t="inlineStr">
        <is>
          <t>Tus páginas principales salen con la búsqueda site:</t>
        </is>
      </c>
      <c r="D8" s="5" t="inlineStr">
        <is>
          <t>Busca site:tudominio.com en Google y anota cuáles faltan.</t>
        </is>
      </c>
      <c r="E8" s="13" t="inlineStr">
        <is>
          <t>Por mejorar</t>
        </is>
      </c>
      <c r="F8" s="13">
        <f>IF(E8="Bien",2,IF(E8="Por mejorar",1,IF(E8="Mal",0,"")))</f>
        <v/>
      </c>
      <c r="G8" s="13" t="inlineStr">
        <is>
          <t>Media</t>
        </is>
      </c>
      <c r="H8" s="5" t="inlineStr">
        <is>
          <t>Salen el inicio y contacto. Falta la página de pedidos para eventos.</t>
        </is>
      </c>
      <c r="I8" s="5" t="inlineStr">
        <is>
          <t>Se resuelve con el punto 4. Volver a buscar site: en dos semanas.</t>
        </is>
      </c>
      <c r="J8" s="5" t="inlineStr">
        <is>
          <t>Dueña</t>
        </is>
      </c>
      <c r="K8" s="15" t="n">
        <v>46335</v>
      </c>
    </row>
    <row r="9" ht="48" customHeight="1">
      <c r="A9" s="13" t="n">
        <v>2</v>
      </c>
      <c r="B9" s="14" t="inlineStr">
        <is>
          <t>1. Google puede ver tu página</t>
        </is>
      </c>
      <c r="C9" s="5" t="inlineStr">
        <is>
          <t>La página de inicio y la de servicios están en Google</t>
        </is>
      </c>
      <c r="D9" s="5" t="inlineStr">
        <is>
          <t>Search Console, inspección de URL: el estado dice "La URL está en Google".</t>
        </is>
      </c>
      <c r="E9" s="13" t="inlineStr">
        <is>
          <t>Bien</t>
        </is>
      </c>
      <c r="F9" s="13">
        <f>IF(E9="Bien",2,IF(E9="Por mejorar",1,IF(E9="Mal",0,"")))</f>
        <v/>
      </c>
      <c r="G9" s="13" t="n"/>
      <c r="H9" s="5" t="inlineStr">
        <is>
          <t>Inicio y tortas por encargo dicen «La URL está en Google».</t>
        </is>
      </c>
      <c r="I9" s="5" t="n"/>
      <c r="J9" s="5" t="n"/>
      <c r="K9" s="15" t="n"/>
    </row>
    <row r="10" ht="48" customHeight="1">
      <c r="A10" s="13" t="n">
        <v>3</v>
      </c>
      <c r="B10" s="14" t="inlineStr">
        <is>
          <t>1. Google puede ver tu página</t>
        </is>
      </c>
      <c r="C10" s="5" t="inlineStr">
        <is>
          <t>El robots.txt no bloquea el sitio</t>
        </is>
      </c>
      <c r="D10" s="5" t="inlineStr">
        <is>
          <t>Abre tudominio.com/robots.txt: no debe haber "Disallow: /" para todos ni para OAI-SearchBot.</t>
        </is>
      </c>
      <c r="E10" s="13" t="inlineStr">
        <is>
          <t>Bien</t>
        </is>
      </c>
      <c r="F10" s="13">
        <f>IF(E10="Bien",2,IF(E10="Por mejorar",1,IF(E10="Mal",0,"")))</f>
        <v/>
      </c>
      <c r="G10" s="13" t="n"/>
      <c r="H10" s="5" t="inlineStr">
        <is>
          <t>Solo bloquea /wp-admin/.</t>
        </is>
      </c>
      <c r="I10" s="5" t="n"/>
      <c r="J10" s="5" t="n"/>
      <c r="K10" s="15" t="n"/>
    </row>
    <row r="11" ht="48" customHeight="1">
      <c r="A11" s="13" t="n">
        <v>4</v>
      </c>
      <c r="B11" s="14" t="inlineStr">
        <is>
          <t>1. Google puede ver tu página</t>
        </is>
      </c>
      <c r="C11" s="5" t="inlineStr">
        <is>
          <t>Ninguna página importante tiene noindex</t>
        </is>
      </c>
      <c r="D11" s="5" t="inlineStr">
        <is>
          <t>Search Console, Indexación, Páginas: busca "La URL se ha marcado como noindex".</t>
        </is>
      </c>
      <c r="E11" s="13" t="inlineStr">
        <is>
          <t>Mal</t>
        </is>
      </c>
      <c r="F11" s="13">
        <f>IF(E11="Bien",2,IF(E11="Por mejorar",1,IF(E11="Mal",0,"")))</f>
        <v/>
      </c>
      <c r="G11" s="13" t="inlineStr">
        <is>
          <t>Alta</t>
        </is>
      </c>
      <c r="H11" s="5" t="inlineStr">
        <is>
          <t>Pedidos para eventos tiene noindex desde que se creó en Yoast.</t>
        </is>
      </c>
      <c r="I11" s="5" t="inlineStr">
        <is>
          <t>Quitar el noindex en la pestaña Avanzado de Yoast y pedir indexación.</t>
        </is>
      </c>
      <c r="J11" s="5" t="inlineStr">
        <is>
          <t>Dueña</t>
        </is>
      </c>
      <c r="K11" s="15" t="n">
        <v>46321</v>
      </c>
    </row>
    <row r="12" ht="48" customHeight="1">
      <c r="A12" s="13" t="n">
        <v>5</v>
      </c>
      <c r="B12" s="14" t="inlineStr">
        <is>
          <t>1. Google puede ver tu página</t>
        </is>
      </c>
      <c r="C12" s="5" t="inlineStr">
        <is>
          <t>El sitemap está enviado y sin errores</t>
        </is>
      </c>
      <c r="D12" s="5" t="inlineStr">
        <is>
          <t>Search Console, Sitemaps: estado correcto y número de páginas parecido al real.</t>
        </is>
      </c>
      <c r="E12" s="13" t="inlineStr">
        <is>
          <t>Mal</t>
        </is>
      </c>
      <c r="F12" s="13">
        <f>IF(E12="Bien",2,IF(E12="Por mejorar",1,IF(E12="Mal",0,"")))</f>
        <v/>
      </c>
      <c r="G12" s="13" t="inlineStr">
        <is>
          <t>Alta</t>
        </is>
      </c>
      <c r="H12" s="5" t="inlineStr">
        <is>
          <t>Search Console estaba sin configurar. El sitemap nunca se envió.</t>
        </is>
      </c>
      <c r="I12" s="5" t="inlineStr">
        <is>
          <t>Verificar el dominio y enviar /sitemap_index.xml.</t>
        </is>
      </c>
      <c r="J12" s="5" t="inlineStr">
        <is>
          <t>Dueña</t>
        </is>
      </c>
      <c r="K12" s="15" t="n">
        <v>46321</v>
      </c>
    </row>
    <row r="13" ht="48" customHeight="1">
      <c r="A13" s="13" t="n">
        <v>6</v>
      </c>
      <c r="B13" s="14" t="inlineStr">
        <is>
          <t>1. Google puede ver tu página</t>
        </is>
      </c>
      <c r="C13" s="5" t="inlineStr">
        <is>
          <t>Hay una sola versión del sitio</t>
        </is>
      </c>
      <c r="D13" s="5" t="inlineStr">
        <is>
          <t>Escribe tu dominio con y sin www: las dos deben terminar en la misma dirección.</t>
        </is>
      </c>
      <c r="E13" s="13" t="inlineStr">
        <is>
          <t>Por mejorar</t>
        </is>
      </c>
      <c r="F13" s="13">
        <f>IF(E13="Bien",2,IF(E13="Por mejorar",1,IF(E13="Mal",0,"")))</f>
        <v/>
      </c>
      <c r="G13" s="13" t="inlineStr">
        <is>
          <t>Alta</t>
        </is>
      </c>
      <c r="H13" s="5" t="inlineStr">
        <is>
          <t>Sin www abre la página pero no redirige a la versión con www.</t>
        </is>
      </c>
      <c r="I13" s="5" t="inlineStr">
        <is>
          <t>Pedir al hosting una redirección 301 hacia https://www.</t>
        </is>
      </c>
      <c r="J13" s="5" t="inlineStr">
        <is>
          <t>Soporte del hosting</t>
        </is>
      </c>
      <c r="K13" s="15" t="n">
        <v>46323</v>
      </c>
    </row>
    <row r="14" ht="48" customHeight="1">
      <c r="A14" s="13" t="n">
        <v>7</v>
      </c>
      <c r="B14" s="14" t="inlineStr">
        <is>
          <t>2. Celular y velocidad</t>
        </is>
      </c>
      <c r="C14" s="5" t="inlineStr">
        <is>
          <t>Se lee sin hacer zoom en el celular</t>
        </is>
      </c>
      <c r="D14" s="5" t="inlineStr">
        <is>
          <t>Abre la página en tu celular: textos legibles y botones que se tocan sin errar.</t>
        </is>
      </c>
      <c r="E14" s="13" t="inlineStr">
        <is>
          <t>Bien</t>
        </is>
      </c>
      <c r="F14" s="13">
        <f>IF(E14="Bien",2,IF(E14="Por mejorar",1,IF(E14="Mal",0,"")))</f>
        <v/>
      </c>
      <c r="G14" s="13" t="n"/>
      <c r="H14" s="5" t="inlineStr">
        <is>
          <t>Textos legibles y botón de WhatsApp fácil de tocar.</t>
        </is>
      </c>
      <c r="I14" s="5" t="n"/>
      <c r="J14" s="5" t="n"/>
      <c r="K14" s="15" t="n"/>
    </row>
    <row r="15" ht="48" customHeight="1">
      <c r="A15" s="13" t="n">
        <v>8</v>
      </c>
      <c r="B15" s="14" t="inlineStr">
        <is>
          <t>2. Celular y velocidad</t>
        </is>
      </c>
      <c r="C15" s="5" t="inlineStr">
        <is>
          <t>El celular muestra el mismo contenido que el computador</t>
        </is>
      </c>
      <c r="D15" s="5" t="inlineStr">
        <is>
          <t>Compara las dos versiones: Google usa la del celular para indexar.</t>
        </is>
      </c>
      <c r="E15" s="13" t="inlineStr">
        <is>
          <t>Por mejorar</t>
        </is>
      </c>
      <c r="F15" s="13">
        <f>IF(E15="Bien",2,IF(E15="Por mejorar",1,IF(E15="Mal",0,"")))</f>
        <v/>
      </c>
      <c r="G15" s="13" t="inlineStr">
        <is>
          <t>Media</t>
        </is>
      </c>
      <c r="H15" s="5" t="inlineStr">
        <is>
          <t>El bloque de horarios está oculto en la versión para celular.</t>
        </is>
      </c>
      <c r="I15" s="5" t="inlineStr">
        <is>
          <t>Mostrar el horario también en celular.</t>
        </is>
      </c>
      <c r="J15" s="5" t="inlineStr">
        <is>
          <t>Diseñador</t>
        </is>
      </c>
      <c r="K15" s="15" t="n">
        <v>46330</v>
      </c>
    </row>
    <row r="16" ht="48" customHeight="1">
      <c r="A16" s="13" t="n">
        <v>9</v>
      </c>
      <c r="B16" s="14" t="inlineStr">
        <is>
          <t>2. Celular y velocidad</t>
        </is>
      </c>
      <c r="C16" s="5" t="inlineStr">
        <is>
          <t>LCP de 2,5 s o menos</t>
        </is>
      </c>
      <c r="D16" s="5" t="inlineStr">
        <is>
          <t>pagespeed.web.dev, pestaña Móvil. Mide tres veces.</t>
        </is>
      </c>
      <c r="E16" s="13" t="inlineStr">
        <is>
          <t>Mal</t>
        </is>
      </c>
      <c r="F16" s="13">
        <f>IF(E16="Bien",2,IF(E16="Por mejorar",1,IF(E16="Mal",0,"")))</f>
        <v/>
      </c>
      <c r="G16" s="13" t="inlineStr">
        <is>
          <t>Media</t>
        </is>
      </c>
      <c r="H16" s="5" t="inlineStr">
        <is>
          <t>4,6 s en laboratorio (mediana de tres). Carrusel de tres fotos de 2,8 MB arriba.</t>
        </is>
      </c>
      <c r="I16" s="5" t="inlineStr">
        <is>
          <t>Cambiar el carrusel por una sola foto reducida. Medir de nuevo tres veces.</t>
        </is>
      </c>
      <c r="J16" s="5" t="inlineStr">
        <is>
          <t>Diseñador</t>
        </is>
      </c>
      <c r="K16" s="15" t="n">
        <v>46330</v>
      </c>
    </row>
    <row r="17" ht="48" customHeight="1">
      <c r="A17" s="13" t="n">
        <v>10</v>
      </c>
      <c r="B17" s="14" t="inlineStr">
        <is>
          <t>2. Celular y velocidad</t>
        </is>
      </c>
      <c r="C17" s="5" t="inlineStr">
        <is>
          <t>CLS de 0,1 o menos</t>
        </is>
      </c>
      <c r="D17" s="5" t="inlineStr">
        <is>
          <t>Mismo informe. Si falla, busca imágenes sin ancho y alto.</t>
        </is>
      </c>
      <c r="E17" s="13" t="inlineStr">
        <is>
          <t>Bien</t>
        </is>
      </c>
      <c r="F17" s="13">
        <f>IF(E17="Bien",2,IF(E17="Por mejorar",1,IF(E17="Mal",0,"")))</f>
        <v/>
      </c>
      <c r="G17" s="13" t="n"/>
      <c r="H17" s="5" t="inlineStr">
        <is>
          <t>0,05.</t>
        </is>
      </c>
      <c r="I17" s="5" t="n"/>
      <c r="J17" s="5" t="n"/>
      <c r="K17" s="15" t="n"/>
    </row>
    <row r="18" ht="48" customHeight="1">
      <c r="A18" s="13" t="n">
        <v>11</v>
      </c>
      <c r="B18" s="14" t="inlineStr">
        <is>
          <t>2. Celular y velocidad</t>
        </is>
      </c>
      <c r="C18" s="5" t="inlineStr">
        <is>
          <t>La imagen de arriba carga primero</t>
        </is>
      </c>
      <c r="D18" s="5" t="inlineStr">
        <is>
          <t>La imagen principal no lleva loading="lazy" y pesa lo justo para su tamaño.</t>
        </is>
      </c>
      <c r="E18" s="13" t="inlineStr">
        <is>
          <t>Mal</t>
        </is>
      </c>
      <c r="F18" s="13">
        <f>IF(E18="Bien",2,IF(E18="Por mejorar",1,IF(E18="Mal",0,"")))</f>
        <v/>
      </c>
      <c r="G18" s="13" t="inlineStr">
        <is>
          <t>Media</t>
        </is>
      </c>
      <c r="H18" s="5" t="inlineStr">
        <is>
          <t>La primera foto del carrusel tiene loading="lazy".</t>
        </is>
      </c>
      <c r="I18" s="5" t="inlineStr">
        <is>
          <t>Excluir la imagen principal de la carga diferida del plugin.</t>
        </is>
      </c>
      <c r="J18" s="5" t="inlineStr">
        <is>
          <t>Diseñador</t>
        </is>
      </c>
      <c r="K18" s="15" t="n">
        <v>46330</v>
      </c>
    </row>
    <row r="19" ht="48" customHeight="1">
      <c r="A19" s="13" t="n">
        <v>12</v>
      </c>
      <c r="B19" s="14" t="inlineStr">
        <is>
          <t>3. Títulos y textos</t>
        </is>
      </c>
      <c r="C19" s="5" t="inlineStr">
        <is>
          <t>Cada página tiene un título distinto que dice qué vendes</t>
        </is>
      </c>
      <c r="D19" s="5" t="inlineStr">
        <is>
          <t>Busca site:tudominio.com y lee los títulos: ninguno debe decir solo "Inicio".</t>
        </is>
      </c>
      <c r="E19" s="13" t="inlineStr">
        <is>
          <t>Mal</t>
        </is>
      </c>
      <c r="F19" s="13">
        <f>IF(E19="Bien",2,IF(E19="Por mejorar",1,IF(E19="Mal",0,"")))</f>
        <v/>
      </c>
      <c r="G19" s="13" t="inlineStr">
        <is>
          <t>Media</t>
        </is>
      </c>
      <c r="H19" s="5" t="inlineStr">
        <is>
          <t>El inicio se llama «Inicio - La Espiga». Las demás repiten el nombre.</t>
        </is>
      </c>
      <c r="I19" s="5" t="inlineStr">
        <is>
          <t>Escribir un título por página con el producto y el barrio.</t>
        </is>
      </c>
      <c r="J19" s="5" t="inlineStr">
        <is>
          <t>Dueña</t>
        </is>
      </c>
      <c r="K19" s="15" t="n">
        <v>46337</v>
      </c>
    </row>
    <row r="20" ht="48" customHeight="1">
      <c r="A20" s="13" t="n">
        <v>13</v>
      </c>
      <c r="B20" s="14" t="inlineStr">
        <is>
          <t>3. Títulos y textos</t>
        </is>
      </c>
      <c r="C20" s="5" t="inlineStr">
        <is>
          <t>Cada página tiene su propia descripción</t>
        </is>
      </c>
      <c r="D20" s="5" t="inlineStr">
        <is>
          <t>Revisa la meta description de las páginas principales: distintas entre sí.</t>
        </is>
      </c>
      <c r="E20" s="13" t="inlineStr">
        <is>
          <t>Por mejorar</t>
        </is>
      </c>
      <c r="F20" s="13">
        <f>IF(E20="Bien",2,IF(E20="Por mejorar",1,IF(E20="Mal",0,"")))</f>
        <v/>
      </c>
      <c r="G20" s="13" t="inlineStr">
        <is>
          <t>Baja</t>
        </is>
      </c>
      <c r="H20" s="5" t="inlineStr">
        <is>
          <t>Vacías. Google muestra el texto del pie de página.</t>
        </is>
      </c>
      <c r="I20" s="5" t="inlineStr">
        <is>
          <t>Escribir una descripción por página.</t>
        </is>
      </c>
      <c r="J20" s="5" t="inlineStr">
        <is>
          <t>Dueña</t>
        </is>
      </c>
      <c r="K20" s="15" t="n">
        <v>46337</v>
      </c>
    </row>
    <row r="21" ht="48" customHeight="1">
      <c r="A21" s="13" t="n">
        <v>14</v>
      </c>
      <c r="B21" s="14" t="inlineStr">
        <is>
          <t>3. Títulos y textos</t>
        </is>
      </c>
      <c r="C21" s="5" t="inlineStr">
        <is>
          <t>Cada servicio tiene su propia página</t>
        </is>
      </c>
      <c r="D21" s="5" t="inlineStr">
        <is>
          <t>Una página por servicio, con la ciudad donde lo prestas.</t>
        </is>
      </c>
      <c r="E21" s="13" t="inlineStr">
        <is>
          <t>Por mejorar</t>
        </is>
      </c>
      <c r="F21" s="13">
        <f>IF(E21="Bien",2,IF(E21="Por mejorar",1,IF(E21="Mal",0,"")))</f>
        <v/>
      </c>
      <c r="G21" s="13" t="inlineStr">
        <is>
          <t>Media</t>
        </is>
      </c>
      <c r="H21" s="5" t="inlineStr">
        <is>
          <t>Tortas, eventos y desayunos comparten una sola página.</t>
        </is>
      </c>
      <c r="I21" s="5" t="inlineStr">
        <is>
          <t>Crear una página para cada uno.</t>
        </is>
      </c>
      <c r="J21" s="5" t="inlineStr">
        <is>
          <t>Diseñador</t>
        </is>
      </c>
      <c r="K21" s="15" t="n">
        <v>46351</v>
      </c>
    </row>
    <row r="22" ht="48" customHeight="1">
      <c r="A22" s="13" t="n">
        <v>15</v>
      </c>
      <c r="B22" s="14" t="inlineStr">
        <is>
          <t>3. Títulos y textos</t>
        </is>
      </c>
      <c r="C22" s="5" t="inlineStr">
        <is>
          <t>Lo que vendes está escrito como texto</t>
        </is>
      </c>
      <c r="D22" s="5" t="inlineStr">
        <is>
          <t>Servicios, precios y ciudad no deben estar solo dentro de imágenes.</t>
        </is>
      </c>
      <c r="E22" s="13" t="inlineStr">
        <is>
          <t>Mal</t>
        </is>
      </c>
      <c r="F22" s="13">
        <f>IF(E22="Bien",2,IF(E22="Por mejorar",1,IF(E22="Mal",0,"")))</f>
        <v/>
      </c>
      <c r="G22" s="13" t="inlineStr">
        <is>
          <t>Media</t>
        </is>
      </c>
      <c r="H22" s="5" t="inlineStr">
        <is>
          <t>La carta y los precios son una foto.</t>
        </is>
      </c>
      <c r="I22" s="5" t="inlineStr">
        <is>
          <t>Pasar la carta a texto y dejar la foto con texto alternativo.</t>
        </is>
      </c>
      <c r="J22" s="5" t="inlineStr">
        <is>
          <t>Dueña</t>
        </is>
      </c>
      <c r="K22" s="15" t="n">
        <v>46344</v>
      </c>
    </row>
    <row r="23" ht="48" customHeight="1">
      <c r="A23" s="13" t="n">
        <v>16</v>
      </c>
      <c r="B23" s="14" t="inlineStr">
        <is>
          <t>3. Títulos y textos</t>
        </is>
      </c>
      <c r="C23" s="5" t="inlineStr">
        <is>
          <t>Los encabezados explican la página</t>
        </is>
      </c>
      <c r="D23" s="5" t="inlineStr">
        <is>
          <t>Lee solo los títulos internos de arriba abajo: debe entenderse de qué trata.</t>
        </is>
      </c>
      <c r="E23" s="13" t="inlineStr">
        <is>
          <t>Bien</t>
        </is>
      </c>
      <c r="F23" s="13">
        <f>IF(E23="Bien",2,IF(E23="Por mejorar",1,IF(E23="Mal",0,"")))</f>
        <v/>
      </c>
      <c r="G23" s="13" t="n"/>
      <c r="H23" s="5" t="inlineStr">
        <is>
          <t>Dicen qué vende cada sección.</t>
        </is>
      </c>
      <c r="I23" s="5" t="n"/>
      <c r="J23" s="5" t="n"/>
      <c r="K23" s="15" t="n"/>
    </row>
    <row r="24" ht="48" customHeight="1">
      <c r="A24" s="13" t="n">
        <v>17</v>
      </c>
      <c r="B24" s="14" t="inlineStr">
        <is>
          <t>4. Datos y medición</t>
        </is>
      </c>
      <c r="C24" s="5" t="inlineStr">
        <is>
          <t>Nombre, ciudad y teléfono coinciden en todas partes</t>
        </is>
      </c>
      <c r="D24" s="5" t="inlineStr">
        <is>
          <t>Compara la página, el Perfil de Empresa de Google y tus redes.</t>
        </is>
      </c>
      <c r="E24" s="13" t="inlineStr">
        <is>
          <t>Mal</t>
        </is>
      </c>
      <c r="F24" s="13">
        <f>IF(E24="Bien",2,IF(E24="Por mejorar",1,IF(E24="Mal",0,"")))</f>
        <v/>
      </c>
      <c r="G24" s="13" t="inlineStr">
        <is>
          <t>Alta</t>
        </is>
      </c>
      <c r="H24" s="5" t="inlineStr">
        <is>
          <t>El teléfono del pie es el viejo. El Perfil de Empresa tiene el nuevo.</t>
        </is>
      </c>
      <c r="I24" s="5" t="inlineStr">
        <is>
          <t>Poner el número nuevo en el pie y en contacto.</t>
        </is>
      </c>
      <c r="J24" s="5" t="inlineStr">
        <is>
          <t>Dueña</t>
        </is>
      </c>
      <c r="K24" s="15" t="n">
        <v>46321</v>
      </c>
    </row>
    <row r="25" ht="48" customHeight="1">
      <c r="A25" s="13" t="n">
        <v>18</v>
      </c>
      <c r="B25" s="14" t="inlineStr">
        <is>
          <t>4. Datos y medición</t>
        </is>
      </c>
      <c r="C25" s="5" t="inlineStr">
        <is>
          <t>Los datos estructurados no tienen errores</t>
        </is>
      </c>
      <c r="D25" s="5" t="inlineStr">
        <is>
          <t>Prueba de resultados enriquecidos de Google (search.google.com/test/rich-results).</t>
        </is>
      </c>
      <c r="E25" s="13" t="inlineStr">
        <is>
          <t>Por mejorar</t>
        </is>
      </c>
      <c r="F25" s="13">
        <f>IF(E25="Bien",2,IF(E25="Por mejorar",1,IF(E25="Mal",0,"")))</f>
        <v/>
      </c>
      <c r="G25" s="13" t="inlineStr">
        <is>
          <t>Baja</t>
        </is>
      </c>
      <c r="H25" s="5" t="inlineStr">
        <is>
          <t>Yoast pone Organization, pero falta LocalBusiness con dirección y horario.</t>
        </is>
      </c>
      <c r="I25" s="5" t="inlineStr">
        <is>
          <t>Agregar LocalBusiness y validarlo en la prueba de resultados enriquecidos.</t>
        </is>
      </c>
      <c r="J25" s="5" t="inlineStr">
        <is>
          <t>Diseñador</t>
        </is>
      </c>
      <c r="K25" s="15" t="n">
        <v>46351</v>
      </c>
    </row>
    <row r="26" ht="48" customHeight="1">
      <c r="A26" s="13" t="n">
        <v>19</v>
      </c>
      <c r="B26" s="14" t="inlineStr">
        <is>
          <t>4. Datos y medición</t>
        </is>
      </c>
      <c r="C26" s="5" t="inlineStr">
        <is>
          <t>No hay páginas importantes con error 404</t>
        </is>
      </c>
      <c r="D26" s="5" t="inlineStr">
        <is>
          <t>Search Console, Indexación, Páginas: revisa "No se ha encontrado (404)".</t>
        </is>
      </c>
      <c r="E26" s="13" t="inlineStr">
        <is>
          <t>Bien</t>
        </is>
      </c>
      <c r="F26" s="13">
        <f>IF(E26="Bien",2,IF(E26="Por mejorar",1,IF(E26="Mal",0,"")))</f>
        <v/>
      </c>
      <c r="G26" s="13" t="n"/>
      <c r="H26" s="5" t="inlineStr">
        <is>
          <t>No hay 404 en páginas importantes.</t>
        </is>
      </c>
      <c r="I26" s="5" t="n"/>
      <c r="J26" s="5" t="n"/>
      <c r="K26" s="15" t="n"/>
    </row>
    <row r="27" ht="48" customHeight="1">
      <c r="A27" s="13" t="n">
        <v>20</v>
      </c>
      <c r="B27" s="14" t="inlineStr">
        <is>
          <t>4. Datos y medición</t>
        </is>
      </c>
      <c r="C27" s="5" t="inlineStr">
        <is>
          <t>Revisas Search Console cada mes</t>
        </is>
      </c>
      <c r="D27" s="5" t="inlineStr">
        <is>
          <t>Rendimiento: anota clics, no solo impresiones, y con qué búsquedas apareces.</t>
        </is>
      </c>
      <c r="E27" s="13" t="inlineStr">
        <is>
          <t>Mal</t>
        </is>
      </c>
      <c r="F27" s="13">
        <f>IF(E27="Bien",2,IF(E27="Por mejorar",1,IF(E27="Mal",0,"")))</f>
        <v/>
      </c>
      <c r="G27" s="13" t="inlineStr">
        <is>
          <t>Alta</t>
        </is>
      </c>
      <c r="H27" s="5" t="inlineStr">
        <is>
          <t>Search Console no estaba configurado.</t>
        </is>
      </c>
      <c r="I27" s="5" t="inlineStr">
        <is>
          <t>Revisar Rendimiento el primer lunes de cada mes.</t>
        </is>
      </c>
      <c r="J27" s="5" t="inlineStr">
        <is>
          <t>Dueña</t>
        </is>
      </c>
      <c r="K27" s="15" t="n">
        <v>46328</v>
      </c>
    </row>
    <row r="29">
      <c r="A29" s="6" t="inlineStr">
        <is>
          <t>Plantilla gratuita de Tavelik · www.tavelik.com/servicios/posicionamiento-web-seo-geo</t>
        </is>
      </c>
    </row>
  </sheetData>
  <mergeCells count="11">
    <mergeCell ref="A4:B4"/>
    <mergeCell ref="G4:H4"/>
    <mergeCell ref="E4:F4"/>
    <mergeCell ref="A29:K29"/>
    <mergeCell ref="C5:D5"/>
    <mergeCell ref="A5:B5"/>
    <mergeCell ref="A2:K2"/>
    <mergeCell ref="E5:F5"/>
    <mergeCell ref="G5:H5"/>
    <mergeCell ref="A1:K1"/>
    <mergeCell ref="C4:D4"/>
  </mergeCells>
  <conditionalFormatting sqref="E8:E27">
    <cfRule type="expression" priority="1" dxfId="0">
      <formula>$E8="Bien"</formula>
    </cfRule>
    <cfRule type="expression" priority="2" dxfId="1">
      <formula>$E8="Por mejorar"</formula>
    </cfRule>
    <cfRule type="expression" priority="3" dxfId="2">
      <formula>$E8="Mal"</formula>
    </cfRule>
    <cfRule type="expression" priority="4" dxfId="3">
      <formula>$E8="No aplica"</formula>
    </cfRule>
  </conditionalFormatting>
  <conditionalFormatting sqref="G8:G27">
    <cfRule type="expression" priority="5" dxfId="4">
      <formula>$G8="Alta"</formula>
    </cfRule>
  </conditionalFormatting>
  <dataValidations count="3">
    <dataValidation sqref="G5" showDropDown="0" showInputMessage="0" showErrorMessage="0" allowBlank="1" error="Elige una opción de la lista." prompt="WordPress, Wix, A la medida u Otra" type="list">
      <formula1>"WordPress,Wix,A la medida,Otra"</formula1>
    </dataValidation>
    <dataValidation sqref="E8:E27" showDropDown="0" showInputMessage="0" showErrorMessage="0" allowBlank="1" errorTitle="Estado" error="Elige Bien, Por mejorar, Mal o No aplica." promptTitle="Estado" prompt="Bien, Por mejorar, Mal o No aplica" type="list">
      <formula1>"Bien,Por mejorar,Mal,No aplica"</formula1>
    </dataValidation>
    <dataValidation sqref="G8:G27" showDropDown="0" showInputMessage="0" showErrorMessage="0" allowBlank="1" errorTitle="Prioridad" error="Elige Alta, Media o Baja." promptTitle="Prioridad" prompt="Alta: esta semana. Media: planéalo. Baja: al final." type="list">
      <formula1>"Alta,Media,Baja"</formula1>
    </dataValidation>
  </dataValidations>
  <pageMargins left="0.4" right="0.4" top="1" bottom="1" header="0.5" footer="0.5"/>
  <pageSetup orientation="landscape" paperSize="1" fitToHeight="0" fitToWidth="1"/>
  <headerFooter>
    <oddHeader/>
    <oddFooter>&amp;C&amp;"Calibri"&amp;8 Plantilla gratuita de Tavelik · www.tavelik.com/servicios/posicionamiento-web-seo-geo</oddFooter>
    <evenHeader/>
    <evenFooter>&amp;CPlantilla gratuita de Tavelik · www.tavelik.com/servicios/posicionamiento-web-seo-geo</evenFooter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Tavelik</dc:creator>
  <dc:title xmlns:dc="http://purl.org/dc/elements/1.1/">Auditoría SEO gratis: lista de chequeo</dc:title>
  <dc:subject xmlns:dc="http://purl.org/dc/elements/1.1/">Lista de chequeo de 20 puntos para revisar el SEO de una página web</dc:subject>
  <dcterms:created xmlns:dcterms="http://purl.org/dc/terms/" xmlns:xsi="http://www.w3.org/2001/XMLSchema-instance" xsi:type="dcterms:W3CDTF">2026-10-22T15:50:37Z</dcterms:created>
  <dcterms:modified xmlns:dcterms="http://purl.org/dc/terms/" xmlns:xsi="http://www.w3.org/2001/XMLSchema-instance" xsi:type="dcterms:W3CDTF">2026-10-22T15:50:37Z</dcterms:modified>
</cp:coreProperties>
</file>